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التدفقات النقدية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M10" i="1"/>
  <c r="L10"/>
  <c r="K10"/>
  <c r="G10"/>
  <c r="F10"/>
  <c r="E10"/>
  <c r="H9"/>
  <c r="O8"/>
  <c r="O10" s="1"/>
  <c r="N8"/>
  <c r="N10" s="1"/>
  <c r="M8"/>
  <c r="L8"/>
  <c r="K8"/>
  <c r="J8"/>
  <c r="J10" s="1"/>
  <c r="I8"/>
  <c r="I10" s="1"/>
  <c r="H8"/>
  <c r="H10" s="1"/>
  <c r="G8"/>
  <c r="F8"/>
  <c r="E8"/>
  <c r="D8"/>
  <c r="D10" s="1"/>
  <c r="C8"/>
  <c r="C10" s="1"/>
  <c r="B8"/>
  <c r="B10" s="1"/>
  <c r="H7"/>
  <c r="H6"/>
  <c r="H5"/>
</calcChain>
</file>

<file path=xl/sharedStrings.xml><?xml version="1.0" encoding="utf-8"?>
<sst xmlns="http://schemas.openxmlformats.org/spreadsheetml/2006/main" count="17" uniqueCount="16">
  <si>
    <t>المجموعة المتحدة للنشر والإعلان والتسويق UG</t>
  </si>
  <si>
    <t xml:space="preserve">قائمة التدفقات النقدية </t>
  </si>
  <si>
    <t>Statement of Cash Flows</t>
  </si>
  <si>
    <t xml:space="preserve">البيان </t>
  </si>
  <si>
    <t>صافي التدفقات النقدية الناتجة عن الأنشطة التشغيلية</t>
  </si>
  <si>
    <t>Net Cash Flow from (used in ) Operating Activities</t>
  </si>
  <si>
    <t xml:space="preserve">صافي التدفقات النقدية الناتجة عن (المستخدمة في) الأنشطة الاستثمارية </t>
  </si>
  <si>
    <t>Net Cash Flow from (used in ) Investing Activities</t>
  </si>
  <si>
    <t>صافي التدفقات النقدية الناتجة عن (المستخدمة في) الأنشطة التمويلية</t>
  </si>
  <si>
    <t>Net Cash Flow from (used in ) Financing Activities</t>
  </si>
  <si>
    <t>صافي الزيادة في النقد وما في حكمه</t>
  </si>
  <si>
    <t>Net Increase / (Decrease) in Cash and Cash Equivalents</t>
  </si>
  <si>
    <t>النقد وما في حكمه في 1 كانون الثاني</t>
  </si>
  <si>
    <t>Cash Balance (Beginning)</t>
  </si>
  <si>
    <t>النقد وما في حكمه في 31 كانون الأول</t>
  </si>
  <si>
    <t>Cash Balance (Ending)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</si>
</sst>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_-;_-* #,##0\-;_-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Arabic Transparent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/>
    <xf numFmtId="0" fontId="5" fillId="3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41" fontId="3" fillId="0" borderId="3" xfId="0" applyNumberFormat="1" applyFont="1" applyFill="1" applyBorder="1"/>
    <xf numFmtId="41" fontId="3" fillId="0" borderId="3" xfId="1" applyNumberFormat="1" applyFont="1" applyFill="1" applyBorder="1" applyAlignment="1"/>
    <xf numFmtId="0" fontId="3" fillId="0" borderId="3" xfId="0" applyFont="1" applyFill="1" applyBorder="1"/>
    <xf numFmtId="41" fontId="6" fillId="0" borderId="3" xfId="1" applyNumberFormat="1" applyFont="1" applyFill="1" applyBorder="1" applyAlignment="1"/>
    <xf numFmtId="41" fontId="5" fillId="3" borderId="3" xfId="1" applyNumberFormat="1" applyFont="1" applyFill="1" applyBorder="1"/>
    <xf numFmtId="41" fontId="3" fillId="0" borderId="0" xfId="0" applyNumberFormat="1" applyFont="1" applyFill="1" applyAlignment="1">
      <alignment horizontal="center"/>
    </xf>
  </cellXfs>
  <cellStyles count="7">
    <cellStyle name="Comma [0]" xfId="1" builtinId="6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e-fs\Public\&#1583;&#1585;&#1575;&#1587;&#1575;&#1578;\&#1583;&#1604;&#1610;&#1604;%20&#1575;&#1604;&#1588;&#1585;&#1603;&#1575;&#1578;%20&#1575;&#1604;&#1606;&#1607;&#1575;&#1574;&#1610;%20&#1604;&#1593;&#1575;&#1605;%202015\Osama\UG\FS-%20Excel%20-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 (Q3-2014) "/>
      <sheetName val="Balance Sheet 2014"/>
      <sheetName val="Income Statement 2014"/>
      <sheetName val="Changes in Equity 2014"/>
      <sheetName val="Cash Flow 2014"/>
      <sheetName val="Sheet1"/>
      <sheetName val="Sheet2"/>
      <sheetName val="Sheet3"/>
      <sheetName val="Sheet4"/>
      <sheetName val="Sheet5"/>
      <sheetName val="Sheet6"/>
      <sheetName val="Income Statement (2)"/>
      <sheetName val="Changes in Equity (2)"/>
      <sheetName val="Cash Flow (2)"/>
    </sheetNames>
    <sheetDataSet>
      <sheetData sheetId="0"/>
      <sheetData sheetId="1">
        <row r="10">
          <cell r="E10">
            <v>516903537.26999998</v>
          </cell>
        </row>
      </sheetData>
      <sheetData sheetId="2">
        <row r="8">
          <cell r="E8">
            <v>152920481</v>
          </cell>
        </row>
      </sheetData>
      <sheetData sheetId="3"/>
      <sheetData sheetId="4">
        <row r="24">
          <cell r="E24">
            <v>-2464198</v>
          </cell>
        </row>
        <row r="31">
          <cell r="E31">
            <v>8098448</v>
          </cell>
        </row>
        <row r="37">
          <cell r="E37">
            <v>-5103224</v>
          </cell>
        </row>
        <row r="40">
          <cell r="E40">
            <v>587604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rightToLeft="1" tabSelected="1" workbookViewId="0">
      <selection activeCell="D41" sqref="D41"/>
    </sheetView>
  </sheetViews>
  <sheetFormatPr defaultColWidth="9.140625" defaultRowHeight="16.5"/>
  <cols>
    <col min="1" max="1" width="60.42578125" style="3" bestFit="1" customWidth="1"/>
    <col min="2" max="2" width="14.42578125" style="3" bestFit="1" customWidth="1"/>
    <col min="3" max="3" width="14.42578125" bestFit="1" customWidth="1"/>
    <col min="4" max="5" width="14.42578125" style="2" bestFit="1" customWidth="1"/>
    <col min="6" max="6" width="14.85546875" style="2" bestFit="1" customWidth="1"/>
    <col min="7" max="7" width="14.85546875" style="3" bestFit="1" customWidth="1"/>
    <col min="8" max="10" width="14.42578125" style="3" bestFit="1" customWidth="1"/>
    <col min="11" max="12" width="17" style="3" bestFit="1" customWidth="1"/>
    <col min="13" max="14" width="16.140625" style="3" bestFit="1" customWidth="1"/>
    <col min="15" max="15" width="17" style="3" bestFit="1" customWidth="1"/>
    <col min="16" max="16" width="65.5703125" style="3" bestFit="1" customWidth="1"/>
    <col min="17" max="18" width="9.140625" style="3"/>
    <col min="19" max="19" width="64.140625" style="3" bestFit="1" customWidth="1"/>
    <col min="20" max="16384" width="9.140625" style="3"/>
  </cols>
  <sheetData>
    <row r="1" spans="1:16" ht="40.5" customHeight="1">
      <c r="A1" s="1" t="s">
        <v>0</v>
      </c>
      <c r="B1" s="1"/>
    </row>
    <row r="2" spans="1:16" ht="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 t="s">
        <v>2</v>
      </c>
    </row>
    <row r="3" spans="1:16">
      <c r="A3" s="6"/>
      <c r="B3" s="6"/>
      <c r="D3" s="7"/>
      <c r="E3" s="7"/>
      <c r="F3" s="7"/>
      <c r="G3" s="6"/>
      <c r="H3" s="6"/>
      <c r="I3" s="8"/>
      <c r="J3" s="8"/>
      <c r="K3" s="8"/>
      <c r="L3" s="8"/>
      <c r="M3" s="8"/>
      <c r="N3" s="8"/>
      <c r="O3" s="8"/>
      <c r="P3" s="9"/>
    </row>
    <row r="4" spans="1:16">
      <c r="A4" s="10" t="s">
        <v>3</v>
      </c>
      <c r="B4" s="10">
        <v>2020</v>
      </c>
      <c r="C4" s="11">
        <v>2019</v>
      </c>
      <c r="D4" s="11">
        <v>2018</v>
      </c>
      <c r="E4" s="11">
        <v>2017</v>
      </c>
      <c r="F4" s="11">
        <v>2016</v>
      </c>
      <c r="G4" s="11">
        <v>2015</v>
      </c>
      <c r="H4" s="11">
        <v>2014</v>
      </c>
      <c r="I4" s="11">
        <v>2013</v>
      </c>
      <c r="J4" s="11">
        <v>2012</v>
      </c>
      <c r="K4" s="11">
        <v>2011</v>
      </c>
      <c r="L4" s="11">
        <v>2010</v>
      </c>
      <c r="M4" s="11">
        <v>2009</v>
      </c>
      <c r="N4" s="11">
        <v>2008</v>
      </c>
      <c r="O4" s="11">
        <v>2007</v>
      </c>
      <c r="P4" s="12" t="s">
        <v>2</v>
      </c>
    </row>
    <row r="5" spans="1:16">
      <c r="A5" s="13" t="s">
        <v>4</v>
      </c>
      <c r="B5" s="13">
        <v>9456180</v>
      </c>
      <c r="C5" s="13">
        <v>9616650</v>
      </c>
      <c r="D5" s="13">
        <v>5223704</v>
      </c>
      <c r="E5" s="13">
        <v>-1126406</v>
      </c>
      <c r="F5" s="13">
        <v>12615577</v>
      </c>
      <c r="G5" s="13">
        <v>13934408</v>
      </c>
      <c r="H5" s="13">
        <f>'[1]Cash Flow 2014'!$E$24</f>
        <v>-2464198</v>
      </c>
      <c r="I5" s="14">
        <v>-5154867</v>
      </c>
      <c r="J5" s="14">
        <v>4316849</v>
      </c>
      <c r="K5" s="14">
        <v>157892799</v>
      </c>
      <c r="L5" s="14">
        <v>130199756</v>
      </c>
      <c r="M5" s="14">
        <v>146053699</v>
      </c>
      <c r="N5" s="14">
        <v>174264508</v>
      </c>
      <c r="O5" s="14">
        <v>345689902</v>
      </c>
      <c r="P5" s="15" t="s">
        <v>5</v>
      </c>
    </row>
    <row r="6" spans="1:16">
      <c r="A6" s="13" t="s">
        <v>6</v>
      </c>
      <c r="B6" s="13">
        <v>0</v>
      </c>
      <c r="C6" s="13">
        <v>0</v>
      </c>
      <c r="D6" s="13">
        <v>0</v>
      </c>
      <c r="E6" s="13">
        <v>9151920</v>
      </c>
      <c r="F6" s="13">
        <v>-4756750</v>
      </c>
      <c r="G6" s="13">
        <v>-4597992</v>
      </c>
      <c r="H6" s="13">
        <f>'[1]Cash Flow 2014'!$E$31</f>
        <v>8098448</v>
      </c>
      <c r="I6" s="14">
        <v>2580</v>
      </c>
      <c r="J6" s="14">
        <v>804408</v>
      </c>
      <c r="K6" s="14">
        <v>-47233408</v>
      </c>
      <c r="L6" s="14">
        <v>-115279867</v>
      </c>
      <c r="M6" s="14">
        <v>-83187788</v>
      </c>
      <c r="N6" s="14">
        <v>-87179361</v>
      </c>
      <c r="O6" s="14">
        <v>-365905909</v>
      </c>
      <c r="P6" s="15" t="s">
        <v>7</v>
      </c>
    </row>
    <row r="7" spans="1:16" ht="18.75">
      <c r="A7" s="14" t="s">
        <v>8</v>
      </c>
      <c r="B7" s="16">
        <v>-8484507</v>
      </c>
      <c r="C7" s="16">
        <v>-8802692</v>
      </c>
      <c r="D7" s="16">
        <v>-7149179</v>
      </c>
      <c r="E7" s="16">
        <v>-7857382</v>
      </c>
      <c r="F7" s="16">
        <v>-7936360</v>
      </c>
      <c r="G7" s="16">
        <v>-7341752</v>
      </c>
      <c r="H7" s="16">
        <f>'[1]Cash Flow 2014'!$E$37</f>
        <v>-5103224</v>
      </c>
      <c r="I7" s="16">
        <v>-272953</v>
      </c>
      <c r="J7" s="16">
        <v>-2377931</v>
      </c>
      <c r="K7" s="16">
        <v>-112891979</v>
      </c>
      <c r="L7" s="16">
        <v>-14947236</v>
      </c>
      <c r="M7" s="16">
        <v>-86454207</v>
      </c>
      <c r="N7" s="16">
        <v>-73271927</v>
      </c>
      <c r="O7" s="16">
        <v>26413999</v>
      </c>
      <c r="P7" s="15" t="s">
        <v>9</v>
      </c>
    </row>
    <row r="8" spans="1:16" ht="16.5" customHeight="1">
      <c r="A8" s="17" t="s">
        <v>10</v>
      </c>
      <c r="B8" s="17">
        <f t="shared" ref="B8:C8" si="0">SUM(B5:B7)</f>
        <v>971673</v>
      </c>
      <c r="C8" s="17">
        <f t="shared" si="0"/>
        <v>813958</v>
      </c>
      <c r="D8" s="17">
        <f t="shared" ref="D8:O8" si="1">SUM(D5:D7)</f>
        <v>-1925475</v>
      </c>
      <c r="E8" s="17">
        <f t="shared" si="1"/>
        <v>168132</v>
      </c>
      <c r="F8" s="17">
        <f t="shared" si="1"/>
        <v>-77533</v>
      </c>
      <c r="G8" s="17">
        <f t="shared" si="1"/>
        <v>1994664</v>
      </c>
      <c r="H8" s="17">
        <f t="shared" si="1"/>
        <v>531026</v>
      </c>
      <c r="I8" s="17">
        <f t="shared" si="1"/>
        <v>-5425240</v>
      </c>
      <c r="J8" s="17">
        <f t="shared" si="1"/>
        <v>2743326</v>
      </c>
      <c r="K8" s="17">
        <f t="shared" si="1"/>
        <v>-2232588</v>
      </c>
      <c r="L8" s="17">
        <f t="shared" si="1"/>
        <v>-27347</v>
      </c>
      <c r="M8" s="17">
        <f t="shared" si="1"/>
        <v>-23588296</v>
      </c>
      <c r="N8" s="17">
        <f t="shared" si="1"/>
        <v>13813220</v>
      </c>
      <c r="O8" s="17">
        <f t="shared" si="1"/>
        <v>6197992</v>
      </c>
      <c r="P8" s="12" t="s">
        <v>11</v>
      </c>
    </row>
    <row r="9" spans="1:16" ht="18.75">
      <c r="A9" s="14" t="s">
        <v>12</v>
      </c>
      <c r="B9" s="16">
        <v>2092376</v>
      </c>
      <c r="C9" s="16">
        <v>1278418</v>
      </c>
      <c r="D9" s="16">
        <v>3203893</v>
      </c>
      <c r="E9" s="16">
        <v>3035761</v>
      </c>
      <c r="F9" s="16">
        <v>3113294</v>
      </c>
      <c r="G9" s="16">
        <v>1118630</v>
      </c>
      <c r="H9" s="16">
        <f>'[1]Cash Flow 2014'!$E$40</f>
        <v>587604</v>
      </c>
      <c r="I9" s="16">
        <v>6012844</v>
      </c>
      <c r="J9" s="16">
        <v>3269518</v>
      </c>
      <c r="K9" s="16">
        <v>5502106</v>
      </c>
      <c r="L9" s="16">
        <v>5529453</v>
      </c>
      <c r="M9" s="16">
        <v>29117749</v>
      </c>
      <c r="N9" s="16">
        <v>15304529</v>
      </c>
      <c r="O9" s="16">
        <v>9106537</v>
      </c>
      <c r="P9" s="15" t="s">
        <v>13</v>
      </c>
    </row>
    <row r="10" spans="1:16">
      <c r="A10" s="17" t="s">
        <v>14</v>
      </c>
      <c r="B10" s="17">
        <f t="shared" ref="B10:O10" si="2">SUM(B8:B9)</f>
        <v>3064049</v>
      </c>
      <c r="C10" s="17">
        <f t="shared" si="2"/>
        <v>2092376</v>
      </c>
      <c r="D10" s="17">
        <f t="shared" si="2"/>
        <v>1278418</v>
      </c>
      <c r="E10" s="17">
        <f t="shared" si="2"/>
        <v>3203893</v>
      </c>
      <c r="F10" s="17">
        <f t="shared" si="2"/>
        <v>3035761</v>
      </c>
      <c r="G10" s="17">
        <f t="shared" si="2"/>
        <v>3113294</v>
      </c>
      <c r="H10" s="17">
        <f t="shared" si="2"/>
        <v>1118630</v>
      </c>
      <c r="I10" s="17">
        <f t="shared" si="2"/>
        <v>587604</v>
      </c>
      <c r="J10" s="17">
        <f t="shared" si="2"/>
        <v>6012844</v>
      </c>
      <c r="K10" s="17">
        <f t="shared" si="2"/>
        <v>3269518</v>
      </c>
      <c r="L10" s="17">
        <f t="shared" si="2"/>
        <v>5502106</v>
      </c>
      <c r="M10" s="17">
        <f t="shared" si="2"/>
        <v>5529453</v>
      </c>
      <c r="N10" s="17">
        <f t="shared" si="2"/>
        <v>29117749</v>
      </c>
      <c r="O10" s="17">
        <f t="shared" si="2"/>
        <v>15304529</v>
      </c>
      <c r="P10" s="12" t="s">
        <v>15</v>
      </c>
    </row>
    <row r="12" spans="1:16">
      <c r="D12" s="18"/>
      <c r="E12" s="18"/>
      <c r="F12" s="18"/>
      <c r="G12" s="18"/>
      <c r="H12" s="18"/>
      <c r="I12" s="18"/>
      <c r="J12" s="18"/>
      <c r="K12" s="18"/>
      <c r="L12" s="18"/>
    </row>
  </sheetData>
  <pageMargins left="0.2" right="0.25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التدفقات النقدية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 Alrahim Sabbagh</dc:creator>
  <cp:lastModifiedBy>Abd Alrahim Sabbagh</cp:lastModifiedBy>
  <dcterms:created xsi:type="dcterms:W3CDTF">2022-02-02T12:00:23Z</dcterms:created>
  <dcterms:modified xsi:type="dcterms:W3CDTF">2022-02-02T12:00:37Z</dcterms:modified>
</cp:coreProperties>
</file>