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النسب المالية" sheetId="1" r:id="rId1"/>
  </sheets>
  <externalReferences>
    <externalReference r:id="rId2"/>
  </externalReferences>
  <definedNames>
    <definedName name="_xlnm.Print_Area" localSheetId="0">'النسب المالية'!$A$1:$E$24</definedName>
  </definedNames>
  <calcPr calcId="125725"/>
</workbook>
</file>

<file path=xl/calcChain.xml><?xml version="1.0" encoding="utf-8"?>
<calcChain xmlns="http://schemas.openxmlformats.org/spreadsheetml/2006/main">
  <c r="D16" i="1"/>
  <c r="C16"/>
  <c r="B16"/>
  <c r="D15"/>
  <c r="C15"/>
  <c r="B15"/>
  <c r="D14"/>
  <c r="C14"/>
  <c r="B14"/>
  <c r="D13"/>
  <c r="C13"/>
  <c r="B13"/>
  <c r="D12"/>
  <c r="C12"/>
  <c r="B12"/>
  <c r="D10"/>
  <c r="C10"/>
  <c r="B10"/>
  <c r="D8"/>
  <c r="D17" s="1"/>
  <c r="C8"/>
  <c r="C17" s="1"/>
  <c r="B8"/>
  <c r="B17" s="1"/>
  <c r="D6"/>
  <c r="D11" s="1"/>
  <c r="C6"/>
  <c r="C11" s="1"/>
  <c r="B6"/>
  <c r="B11" s="1"/>
  <c r="D5"/>
  <c r="C5"/>
  <c r="B5"/>
  <c r="B9" l="1"/>
  <c r="D9"/>
  <c r="C9"/>
</calcChain>
</file>

<file path=xl/sharedStrings.xml><?xml version="1.0" encoding="utf-8"?>
<sst xmlns="http://schemas.openxmlformats.org/spreadsheetml/2006/main" count="34" uniqueCount="34">
  <si>
    <t>النسب المالية</t>
  </si>
  <si>
    <t>Financial Ratios</t>
  </si>
  <si>
    <t xml:space="preserve">البيان </t>
  </si>
  <si>
    <t xml:space="preserve">Statement </t>
  </si>
  <si>
    <t xml:space="preserve"> (%) معدل دوران السهم</t>
  </si>
  <si>
    <t>Turnover Ratio  (%)</t>
  </si>
  <si>
    <t>عائد السهم الواحد (ليرة سورية)</t>
  </si>
  <si>
    <t>Earnings Per Share (S.P)</t>
  </si>
  <si>
    <t>الأرباح الموزعة للسهم الواحد (ليرة سورية)</t>
  </si>
  <si>
    <t>Cash Dividendens Per Share (S.P)</t>
  </si>
  <si>
    <t>القيمة الدفترية للسهم الواحد (ليرة سورية)</t>
  </si>
  <si>
    <t>Book Value Per Share (S.P)</t>
  </si>
  <si>
    <t>القيمة السوقية الى العائد (مره)</t>
  </si>
  <si>
    <t>Price Earnings Ratio (Times)</t>
  </si>
  <si>
    <t xml:space="preserve"> (%) الأرباح الموزعة الى القيمة السوقية</t>
  </si>
  <si>
    <t>Dividend Yield  (%)</t>
  </si>
  <si>
    <t xml:space="preserve"> (%) الأرباح الموزعة للسهم الى عائد السهم</t>
  </si>
  <si>
    <t>Cash Dividends to Earnings  (%)</t>
  </si>
  <si>
    <t>صافي الربح الى الايرادات  (%)</t>
  </si>
  <si>
    <t>Returns to Revenues</t>
  </si>
  <si>
    <t>العائد على مجموع الموجودات  (%)</t>
  </si>
  <si>
    <t>Returns on Assets  (%)</t>
  </si>
  <si>
    <t>العائد على حقوق المساهمين  (%)</t>
  </si>
  <si>
    <t>Return on Equity  (%)</t>
  </si>
  <si>
    <t xml:space="preserve"> (%) معدل المديونية</t>
  </si>
  <si>
    <t>Current Liabilities to Total Assets  (%)</t>
  </si>
  <si>
    <t xml:space="preserve"> (%) نسبة الملكية</t>
  </si>
  <si>
    <t>Equity Ratio  (%)</t>
  </si>
  <si>
    <t>القيمة السوقية الى القيمة الدفترية (مره)</t>
  </si>
  <si>
    <t>Price Book Value Ratio (times)</t>
  </si>
  <si>
    <t>عدد الأسهم المكتتب بها</t>
  </si>
  <si>
    <t>عدد الأسهم المتداولة</t>
  </si>
  <si>
    <t>القيمة الإسمية للسهم</t>
  </si>
  <si>
    <t>القيمة السوقية للسهم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</si>
</sst>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hair">
        <color theme="9" tint="-0.24994659260841701"/>
      </bottom>
      <diagonal/>
    </border>
    <border>
      <left/>
      <right/>
      <top style="medium">
        <color theme="9" tint="-0.499984740745262"/>
      </top>
      <bottom style="hair">
        <color theme="9" tint="-0.24994659260841701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hair">
        <color theme="9" tint="-0.24994659260841701"/>
      </bottom>
      <diagonal/>
    </border>
    <border>
      <left style="medium">
        <color theme="9" tint="-0.499984740745262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medium">
        <color theme="9" tint="-0.499984740745262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499984740745262"/>
      </left>
      <right/>
      <top style="hair">
        <color theme="9" tint="-0.24994659260841701"/>
      </top>
      <bottom style="medium">
        <color theme="9" tint="-0.499984740745262"/>
      </bottom>
      <diagonal/>
    </border>
    <border>
      <left/>
      <right/>
      <top style="hair">
        <color theme="9" tint="-0.24994659260841701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hair">
        <color theme="9" tint="-0.24994659260841701"/>
      </top>
      <bottom style="medium">
        <color theme="9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right" wrapText="1"/>
    </xf>
    <xf numFmtId="9" fontId="5" fillId="4" borderId="5" xfId="2" applyNumberFormat="1" applyFont="1" applyFill="1" applyBorder="1" applyAlignment="1">
      <alignment horizontal="center" wrapText="1"/>
    </xf>
    <xf numFmtId="10" fontId="5" fillId="4" borderId="5" xfId="2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4" borderId="5" xfId="0" applyFont="1" applyFill="1" applyBorder="1"/>
    <xf numFmtId="9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 wrapText="1"/>
    </xf>
    <xf numFmtId="9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164" fontId="5" fillId="4" borderId="5" xfId="1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 wrapText="1"/>
    </xf>
    <xf numFmtId="9" fontId="5" fillId="0" borderId="5" xfId="2" applyNumberFormat="1" applyFont="1" applyFill="1" applyBorder="1" applyAlignment="1">
      <alignment horizontal="center" wrapText="1"/>
    </xf>
    <xf numFmtId="10" fontId="5" fillId="0" borderId="5" xfId="2" applyNumberFormat="1" applyFont="1" applyFill="1" applyBorder="1" applyAlignment="1">
      <alignment horizontal="center" wrapText="1"/>
    </xf>
    <xf numFmtId="9" fontId="5" fillId="0" borderId="5" xfId="2" applyNumberFormat="1" applyFont="1" applyBorder="1" applyAlignment="1">
      <alignment horizontal="center"/>
    </xf>
    <xf numFmtId="10" fontId="5" fillId="0" borderId="5" xfId="2" applyNumberFormat="1" applyFont="1" applyBorder="1" applyAlignment="1">
      <alignment horizontal="center"/>
    </xf>
    <xf numFmtId="9" fontId="5" fillId="4" borderId="5" xfId="2" applyNumberFormat="1" applyFont="1" applyFill="1" applyBorder="1" applyAlignment="1">
      <alignment horizontal="center"/>
    </xf>
    <xf numFmtId="10" fontId="5" fillId="4" borderId="5" xfId="2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right" wrapText="1"/>
    </xf>
    <xf numFmtId="9" fontId="5" fillId="4" borderId="6" xfId="0" applyNumberFormat="1" applyFont="1" applyFill="1" applyBorder="1" applyAlignment="1">
      <alignment horizontal="center" wrapText="1"/>
    </xf>
    <xf numFmtId="2" fontId="5" fillId="4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43" fontId="0" fillId="0" borderId="12" xfId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3" fontId="0" fillId="0" borderId="11" xfId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43" fontId="0" fillId="0" borderId="14" xfId="1" applyFont="1" applyBorder="1" applyAlignment="1">
      <alignment horizontal="center" vertical="center"/>
    </xf>
    <xf numFmtId="43" fontId="0" fillId="0" borderId="15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ABC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مركز المالي"/>
      <sheetName val="قائمة الدخل"/>
      <sheetName val="قائمة التدفقات النقدية"/>
      <sheetName val="النسب المالية"/>
    </sheetNames>
    <sheetDataSet>
      <sheetData sheetId="0">
        <row r="18">
          <cell r="B18">
            <v>117112127800</v>
          </cell>
          <cell r="C18">
            <v>53779559987</v>
          </cell>
          <cell r="D18">
            <v>33047215926</v>
          </cell>
        </row>
        <row r="27">
          <cell r="B27">
            <v>25145942777</v>
          </cell>
          <cell r="C27">
            <v>10281151096</v>
          </cell>
          <cell r="D27">
            <v>5630871440</v>
          </cell>
        </row>
        <row r="41">
          <cell r="B41">
            <v>33972506128</v>
          </cell>
          <cell r="C41">
            <v>25699170252</v>
          </cell>
          <cell r="D41">
            <v>10150191730</v>
          </cell>
        </row>
      </sheetData>
      <sheetData sheetId="1">
        <row r="5">
          <cell r="B5">
            <v>125234359989</v>
          </cell>
          <cell r="C5">
            <v>53908914775</v>
          </cell>
          <cell r="D5">
            <v>42290231482</v>
          </cell>
        </row>
        <row r="24">
          <cell r="B24">
            <v>8273335876</v>
          </cell>
          <cell r="C24">
            <v>15548978522</v>
          </cell>
          <cell r="D24">
            <v>13283831537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rightToLeft="1" tabSelected="1" topLeftCell="A13" zoomScaleNormal="100" workbookViewId="0">
      <selection activeCell="A21" sqref="A21:XFD24"/>
    </sheetView>
  </sheetViews>
  <sheetFormatPr defaultRowHeight="15"/>
  <cols>
    <col min="1" max="1" width="34.7109375" style="34" customWidth="1"/>
    <col min="2" max="2" width="14.5703125" style="34" customWidth="1"/>
    <col min="3" max="4" width="14.5703125" bestFit="1" customWidth="1"/>
    <col min="5" max="5" width="34.7109375" bestFit="1" customWidth="1"/>
  </cols>
  <sheetData>
    <row r="1" spans="1:5" s="5" customFormat="1" ht="30.75" customHeight="1">
      <c r="A1" s="1" t="s">
        <v>0</v>
      </c>
      <c r="B1" s="2"/>
      <c r="C1" s="3"/>
      <c r="D1" s="2"/>
      <c r="E1" s="4" t="s">
        <v>1</v>
      </c>
    </row>
    <row r="2" spans="1:5" s="5" customFormat="1" ht="11.25" customHeight="1">
      <c r="A2" s="6"/>
      <c r="B2" s="6"/>
      <c r="E2" s="7"/>
    </row>
    <row r="3" spans="1:5" s="5" customFormat="1" ht="21" customHeight="1" thickBot="1">
      <c r="A3" s="8"/>
      <c r="B3" s="8"/>
    </row>
    <row r="4" spans="1:5" ht="19.5" customHeight="1">
      <c r="A4" s="1" t="s">
        <v>2</v>
      </c>
      <c r="B4" s="9">
        <v>2020</v>
      </c>
      <c r="C4" s="9">
        <v>2018</v>
      </c>
      <c r="D4" s="10">
        <v>2017</v>
      </c>
      <c r="E4" s="4" t="s">
        <v>3</v>
      </c>
    </row>
    <row r="5" spans="1:5" s="14" customFormat="1" ht="21.95" customHeight="1">
      <c r="A5" s="11" t="s">
        <v>4</v>
      </c>
      <c r="B5" s="12">
        <f>B22/B21</f>
        <v>4.4080122950819669E-3</v>
      </c>
      <c r="C5" s="12">
        <f>C22/C21</f>
        <v>2.4619262295081969E-3</v>
      </c>
      <c r="D5" s="12">
        <f>D22/D21</f>
        <v>0</v>
      </c>
      <c r="E5" s="13" t="s">
        <v>5</v>
      </c>
    </row>
    <row r="6" spans="1:5" s="14" customFormat="1" ht="33" customHeight="1">
      <c r="A6" s="15" t="s">
        <v>6</v>
      </c>
      <c r="B6" s="16">
        <f>'[1]قائمة الدخل'!B24/'النسب المالية'!B21</f>
        <v>84.767785614754104</v>
      </c>
      <c r="C6" s="16">
        <f>'[1]قائمة الدخل'!C24/'النسب المالية'!C21</f>
        <v>159.31330452868852</v>
      </c>
      <c r="D6" s="16">
        <f>'[1]قائمة الدخل'!D24/'النسب المالية'!D21</f>
        <v>136.10483132172132</v>
      </c>
      <c r="E6" s="17" t="s">
        <v>7</v>
      </c>
    </row>
    <row r="7" spans="1:5" s="14" customFormat="1" ht="45.75" customHeight="1">
      <c r="A7" s="18" t="s">
        <v>8</v>
      </c>
      <c r="B7" s="19">
        <v>150</v>
      </c>
      <c r="C7" s="19">
        <v>0</v>
      </c>
      <c r="D7" s="19">
        <v>0</v>
      </c>
      <c r="E7" s="20" t="s">
        <v>9</v>
      </c>
    </row>
    <row r="8" spans="1:5" s="14" customFormat="1" ht="21.95" customHeight="1">
      <c r="A8" s="11" t="s">
        <v>10</v>
      </c>
      <c r="B8" s="21">
        <f>'[1]قائمة المركز المالي'!B41/'النسب المالية'!B21</f>
        <v>348.07895622950821</v>
      </c>
      <c r="C8" s="21">
        <f>'[1]قائمة المركز المالي'!C41/'النسب المالية'!C21</f>
        <v>263.31117061475408</v>
      </c>
      <c r="D8" s="21">
        <f>'[1]قائمة المركز المالي'!D41/'النسب المالية'!D21</f>
        <v>103.99786608606557</v>
      </c>
      <c r="E8" s="22" t="s">
        <v>11</v>
      </c>
    </row>
    <row r="9" spans="1:5" s="14" customFormat="1" ht="21.95" customHeight="1">
      <c r="A9" s="15" t="s">
        <v>12</v>
      </c>
      <c r="B9" s="16">
        <f>B24/B6</f>
        <v>21.494014345030561</v>
      </c>
      <c r="C9" s="16">
        <f>C24/C6</f>
        <v>7.2184806121632636</v>
      </c>
      <c r="D9" s="16">
        <f>D24/D6</f>
        <v>0</v>
      </c>
      <c r="E9" s="17" t="s">
        <v>13</v>
      </c>
    </row>
    <row r="10" spans="1:5" s="14" customFormat="1" ht="27.75" customHeight="1">
      <c r="A10" s="11" t="s">
        <v>14</v>
      </c>
      <c r="B10" s="23">
        <f>IFERROR(B7/B24,0)</f>
        <v>8.232711306256861E-2</v>
      </c>
      <c r="C10" s="23">
        <f>IFERROR(C7/C24,0)</f>
        <v>0</v>
      </c>
      <c r="D10" s="23">
        <f>IFERROR(D7/D24,0)</f>
        <v>0</v>
      </c>
      <c r="E10" s="24" t="s">
        <v>15</v>
      </c>
    </row>
    <row r="11" spans="1:5" s="14" customFormat="1" ht="34.5" customHeight="1">
      <c r="A11" s="11" t="s">
        <v>16</v>
      </c>
      <c r="B11" s="23">
        <f>B7/B6</f>
        <v>1.7695401491518026</v>
      </c>
      <c r="C11" s="23">
        <f>C7/C6</f>
        <v>0</v>
      </c>
      <c r="D11" s="23">
        <f>D7/D6</f>
        <v>0</v>
      </c>
      <c r="E11" s="24" t="s">
        <v>17</v>
      </c>
    </row>
    <row r="12" spans="1:5" s="14" customFormat="1" ht="21.95" customHeight="1">
      <c r="A12" s="11" t="s">
        <v>18</v>
      </c>
      <c r="B12" s="25">
        <f>'[1]قائمة الدخل'!B24/'[1]قائمة الدخل'!B5</f>
        <v>6.6062827140464409E-2</v>
      </c>
      <c r="C12" s="25">
        <f>'[1]قائمة الدخل'!C24/'[1]قائمة الدخل'!C5</f>
        <v>0.28843056082462198</v>
      </c>
      <c r="D12" s="25">
        <f>'[1]قائمة الدخل'!D24/'[1]قائمة الدخل'!D5</f>
        <v>0.31411110962241956</v>
      </c>
      <c r="E12" s="26" t="s">
        <v>19</v>
      </c>
    </row>
    <row r="13" spans="1:5" s="14" customFormat="1" ht="21.95" customHeight="1">
      <c r="A13" s="15" t="s">
        <v>20</v>
      </c>
      <c r="B13" s="27">
        <f>'[1]قائمة الدخل'!B24/'[1]قائمة المركز المالي'!B18</f>
        <v>7.0644569707835156E-2</v>
      </c>
      <c r="C13" s="27">
        <f>'[1]قائمة الدخل'!C24/'[1]قائمة المركز المالي'!C18</f>
        <v>0.2891243164830396</v>
      </c>
      <c r="D13" s="27">
        <f>'[1]قائمة الدخل'!D24/'[1]قائمة المركز المالي'!D18</f>
        <v>0.40196522353790487</v>
      </c>
      <c r="E13" s="28" t="s">
        <v>21</v>
      </c>
    </row>
    <row r="14" spans="1:5" s="14" customFormat="1" ht="21.95" customHeight="1">
      <c r="A14" s="15" t="s">
        <v>22</v>
      </c>
      <c r="B14" s="27">
        <f>'[1]قائمة الدخل'!B24/'[1]قائمة المركز المالي'!B41</f>
        <v>0.24353033729181228</v>
      </c>
      <c r="C14" s="27">
        <f>'[1]قائمة الدخل'!C24/'[1]قائمة المركز المالي'!C41</f>
        <v>0.60503815374311254</v>
      </c>
      <c r="D14" s="27">
        <f>'[1]قائمة الدخل'!D24/'[1]قائمة المركز المالي'!D41</f>
        <v>1.3087271541618455</v>
      </c>
      <c r="E14" s="28" t="s">
        <v>23</v>
      </c>
    </row>
    <row r="15" spans="1:5" s="14" customFormat="1" ht="21.95" customHeight="1">
      <c r="A15" s="11" t="s">
        <v>24</v>
      </c>
      <c r="B15" s="12">
        <f>'[1]قائمة المركز المالي'!B27/'[1]قائمة المركز المالي'!B18</f>
        <v>0.21471681242051516</v>
      </c>
      <c r="C15" s="12">
        <f>'[1]قائمة المركز المالي'!C27/'[1]قائمة المركز المالي'!C18</f>
        <v>0.19117209397929691</v>
      </c>
      <c r="D15" s="12">
        <f>'[1]قائمة المركز المالي'!D27/'[1]قائمة المركز المالي'!D18</f>
        <v>0.17038867820541259</v>
      </c>
      <c r="E15" s="13" t="s">
        <v>25</v>
      </c>
    </row>
    <row r="16" spans="1:5" s="14" customFormat="1" ht="21.95" customHeight="1">
      <c r="A16" s="11" t="s">
        <v>26</v>
      </c>
      <c r="B16" s="12">
        <f>'[1]قائمة المركز المالي'!B41/'[1]قائمة المركز المالي'!B18</f>
        <v>0.29008529488950163</v>
      </c>
      <c r="C16" s="12">
        <f>'[1]قائمة المركز المالي'!C41/'[1]قائمة المركز المالي'!C18</f>
        <v>0.47786129634032332</v>
      </c>
      <c r="D16" s="12">
        <f>'[1]قائمة المركز المالي'!D41/'[1]قائمة المركز المالي'!D18</f>
        <v>0.30714211305208028</v>
      </c>
      <c r="E16" s="13" t="s">
        <v>27</v>
      </c>
    </row>
    <row r="17" spans="1:5" s="14" customFormat="1" ht="21.95" customHeight="1">
      <c r="A17" s="29" t="s">
        <v>28</v>
      </c>
      <c r="B17" s="30">
        <f>B24/B8</f>
        <v>5.2344445632003449</v>
      </c>
      <c r="C17" s="30">
        <f>C24/C8</f>
        <v>4.3674561824137141</v>
      </c>
      <c r="D17" s="30">
        <f>D24/D8</f>
        <v>0</v>
      </c>
      <c r="E17" s="31" t="s">
        <v>29</v>
      </c>
    </row>
    <row r="18" spans="1:5" s="14" customFormat="1" ht="20.100000000000001" customHeight="1">
      <c r="A18" s="32"/>
      <c r="B18" s="32"/>
      <c r="C18" s="33"/>
      <c r="D18" s="33"/>
    </row>
    <row r="19" spans="1:5" s="14" customFormat="1" ht="20.100000000000001" customHeight="1">
      <c r="A19" s="32"/>
      <c r="B19" s="32"/>
      <c r="C19" s="33"/>
      <c r="D19" s="33"/>
    </row>
    <row r="21" spans="1:5" s="14" customFormat="1" ht="18" hidden="1" customHeight="1">
      <c r="A21" s="35" t="s">
        <v>30</v>
      </c>
      <c r="B21" s="36">
        <v>97600000</v>
      </c>
      <c r="C21" s="37">
        <v>97600000</v>
      </c>
      <c r="D21" s="38">
        <v>97600000</v>
      </c>
    </row>
    <row r="22" spans="1:5" s="14" customFormat="1" ht="18" hidden="1" customHeight="1">
      <c r="A22" s="39" t="s">
        <v>31</v>
      </c>
      <c r="B22" s="40">
        <v>430222</v>
      </c>
      <c r="C22" s="40">
        <v>240284</v>
      </c>
      <c r="D22" s="41">
        <v>0</v>
      </c>
    </row>
    <row r="23" spans="1:5" s="14" customFormat="1" ht="18" hidden="1" customHeight="1">
      <c r="A23" s="42" t="s">
        <v>32</v>
      </c>
      <c r="B23" s="43">
        <v>100</v>
      </c>
      <c r="C23" s="43">
        <v>100</v>
      </c>
      <c r="D23" s="41">
        <v>100</v>
      </c>
    </row>
    <row r="24" spans="1:5" s="14" customFormat="1" ht="18" hidden="1" customHeight="1" thickBot="1">
      <c r="A24" s="44" t="s">
        <v>33</v>
      </c>
      <c r="B24" s="45">
        <v>1822</v>
      </c>
      <c r="C24" s="45">
        <v>1150</v>
      </c>
      <c r="D24" s="46">
        <v>0</v>
      </c>
    </row>
  </sheetData>
  <pageMargins left="0.7" right="0.7" top="0.75" bottom="0.75" header="0.3" footer="0.3"/>
  <pageSetup paperSize="9"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النسب المالية</vt:lpstr>
      <vt:lpstr>'النسب المالية'!Print_Area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2022-02-02T11:32:57Z</dcterms:created>
  <dcterms:modified xsi:type="dcterms:W3CDTF">2022-02-02T11:33:09Z</dcterms:modified>
</cp:coreProperties>
</file>