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قائمة الدخل 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7" i="1"/>
  <c r="C27"/>
  <c r="B27"/>
  <c r="D8"/>
  <c r="D11" s="1"/>
  <c r="D20" s="1"/>
  <c r="D25" s="1"/>
  <c r="D28" s="1"/>
  <c r="D31" s="1"/>
  <c r="D32" s="1"/>
  <c r="C8"/>
  <c r="C11" s="1"/>
  <c r="C20" s="1"/>
  <c r="C25" s="1"/>
  <c r="C28" s="1"/>
  <c r="C31" s="1"/>
  <c r="C32" s="1"/>
  <c r="B8"/>
  <c r="B11" s="1"/>
  <c r="B20" s="1"/>
  <c r="B25" s="1"/>
  <c r="B28" s="1"/>
  <c r="B31" s="1"/>
  <c r="B32" s="1"/>
  <c r="A1"/>
</calcChain>
</file>

<file path=xl/sharedStrings.xml><?xml version="1.0" encoding="utf-8"?>
<sst xmlns="http://schemas.openxmlformats.org/spreadsheetml/2006/main" count="27" uniqueCount="27">
  <si>
    <t xml:space="preserve">قائمة الدخل </t>
  </si>
  <si>
    <t xml:space="preserve">البيان </t>
  </si>
  <si>
    <t>صافي الإيرادات من العقود مع الزبائن</t>
  </si>
  <si>
    <t>حصة الحكومة السورية / الشركة السورية للاتصالات من الإيرادات</t>
  </si>
  <si>
    <t>حصة MTN سوريا من الإيرادات</t>
  </si>
  <si>
    <t>المصاريف التشغيلية</t>
  </si>
  <si>
    <t>مجمل الربح</t>
  </si>
  <si>
    <t xml:space="preserve">مصاريف البيع والتسويق </t>
  </si>
  <si>
    <t xml:space="preserve">استهلاكات </t>
  </si>
  <si>
    <t>إطفاءات</t>
  </si>
  <si>
    <t>استهلاك حق استخدام المباني والمكاتب</t>
  </si>
  <si>
    <t>-</t>
  </si>
  <si>
    <t>إيرادات أخرى بالصافي</t>
  </si>
  <si>
    <t>عمولات مصرفية</t>
  </si>
  <si>
    <t>مصروف مخصص الخسائر الإئتمانية المتوقعة</t>
  </si>
  <si>
    <t>ربح التشغيل</t>
  </si>
  <si>
    <t>المكاسب (الخسائر) المحققة الناتجة عن تغيرات أسعار الصرف</t>
  </si>
  <si>
    <t>(الخسائر) المكاسب غير المحققة الناتجة عن تغيرات أسعار الصرف</t>
  </si>
  <si>
    <t>إيرادات الفوائد</t>
  </si>
  <si>
    <t>تكاليف التمويل</t>
  </si>
  <si>
    <t>صافي (الخسارة) الربح قبل الضريبة</t>
  </si>
  <si>
    <t xml:space="preserve">استرداد (مصروف) مخصص ضريبة الدخل </t>
  </si>
  <si>
    <t>ضريبة الدخل</t>
  </si>
  <si>
    <t>صافي (خسارة) ربح السنة</t>
  </si>
  <si>
    <t>بنود الدخل الشامل الأخرى</t>
  </si>
  <si>
    <t>الدخل الشامل</t>
  </si>
  <si>
    <t>العائد الأساسي والمخفض للسهم من صافي (الخسارة) الربح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</si>
</sst>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_-;_-* #,##0\-;_-* &quot;-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Arabic Transparent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sz val="13"/>
      <color theme="1"/>
      <name val="Arabic Transparent"/>
      <charset val="178"/>
    </font>
    <font>
      <sz val="13"/>
      <color theme="1"/>
      <name val="Arabic Transparent"/>
    </font>
    <font>
      <b/>
      <sz val="13"/>
      <color theme="1"/>
      <name val="Arabic Transparent"/>
      <charset val="178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21">
    <xf numFmtId="0" fontId="0" fillId="0" borderId="0" xfId="0"/>
    <xf numFmtId="0" fontId="2" fillId="0" borderId="0" xfId="0" applyFont="1" applyFill="1"/>
    <xf numFmtId="0" fontId="0" fillId="0" borderId="0" xfId="0" applyFont="1" applyFill="1"/>
    <xf numFmtId="0" fontId="3" fillId="2" borderId="0" xfId="0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0" borderId="3" xfId="0" applyFont="1" applyFill="1" applyBorder="1"/>
    <xf numFmtId="4" fontId="5" fillId="0" borderId="3" xfId="0" applyNumberFormat="1" applyFont="1" applyFill="1" applyBorder="1"/>
    <xf numFmtId="41" fontId="4" fillId="3" borderId="3" xfId="0" applyNumberFormat="1" applyFont="1" applyFill="1" applyBorder="1"/>
    <xf numFmtId="41" fontId="4" fillId="3" borderId="3" xfId="2" applyNumberFormat="1" applyFont="1" applyFill="1" applyBorder="1" applyAlignment="1"/>
    <xf numFmtId="0" fontId="6" fillId="0" borderId="3" xfId="0" applyFont="1" applyFill="1" applyBorder="1"/>
    <xf numFmtId="41" fontId="5" fillId="0" borderId="3" xfId="0" applyNumberFormat="1" applyFont="1" applyFill="1" applyBorder="1"/>
    <xf numFmtId="0" fontId="5" fillId="0" borderId="3" xfId="0" applyFont="1" applyFill="1" applyBorder="1" applyAlignment="1">
      <alignment horizontal="right"/>
    </xf>
    <xf numFmtId="41" fontId="7" fillId="0" borderId="3" xfId="0" applyNumberFormat="1" applyFont="1" applyFill="1" applyBorder="1" applyAlignment="1">
      <alignment horizontal="right" wrapText="1"/>
    </xf>
    <xf numFmtId="43" fontId="7" fillId="0" borderId="3" xfId="0" applyNumberFormat="1" applyFont="1" applyFill="1" applyBorder="1"/>
  </cellXfs>
  <cellStyles count="8">
    <cellStyle name="Comma" xfId="1" builtinId="3"/>
    <cellStyle name="Comma [0]" xfId="2" builtinId="6"/>
    <cellStyle name="Normal" xfId="0" builtinId="0"/>
    <cellStyle name="Normal 2" xfId="3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/&#1583;&#1604;&#1610;&#1604;%20&#1575;&#1604;&#1588;&#1585;&#1603;&#1575;&#1578;%20%202020/companies/MTN%20%202020-last%20o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قيم التداول"/>
      <sheetName val="بيانات التداول"/>
      <sheetName val="تقرير  الملكية"/>
      <sheetName val="معلومات عامة"/>
      <sheetName val="قائمة المركز المالي"/>
      <sheetName val="قائمة الدخل  "/>
      <sheetName val="التدفقات النقدية"/>
      <sheetName val="النسب المالية"/>
      <sheetName val="بيان الدخل الشامل الموحد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شركة MTN سوريا</v>
          </cell>
        </row>
      </sheetData>
      <sheetData sheetId="6"/>
      <sheetData sheetId="7"/>
      <sheetData sheetId="8">
        <row r="22">
          <cell r="B22">
            <v>15000000</v>
          </cell>
          <cell r="C22">
            <v>15000000</v>
          </cell>
          <cell r="D22">
            <v>15000000</v>
          </cell>
        </row>
        <row r="23">
          <cell r="B23">
            <v>0</v>
          </cell>
          <cell r="C23">
            <v>0</v>
          </cell>
          <cell r="D23">
            <v>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rightToLeft="1" tabSelected="1" workbookViewId="0">
      <selection activeCell="B8" sqref="B8"/>
    </sheetView>
  </sheetViews>
  <sheetFormatPr defaultColWidth="9.140625" defaultRowHeight="15"/>
  <cols>
    <col min="1" max="1" width="70.85546875" style="2" customWidth="1"/>
    <col min="2" max="2" width="30" style="2" customWidth="1"/>
    <col min="3" max="4" width="22.5703125" style="2" bestFit="1" customWidth="1"/>
    <col min="5" max="16384" width="9.140625" style="2"/>
  </cols>
  <sheetData>
    <row r="1" spans="1:4" ht="40.5" customHeight="1">
      <c r="A1" s="1" t="str">
        <f>'[1]قائمة المركز المالي'!A1</f>
        <v>شركة MTN سوريا</v>
      </c>
    </row>
    <row r="2" spans="1:4" s="5" customFormat="1" ht="18">
      <c r="A2" s="3" t="s">
        <v>0</v>
      </c>
      <c r="B2" s="3"/>
      <c r="C2" s="3"/>
      <c r="D2" s="4"/>
    </row>
    <row r="3" spans="1:4" s="5" customFormat="1" ht="18">
      <c r="A3" s="6"/>
      <c r="B3" s="6"/>
      <c r="C3" s="6"/>
      <c r="D3" s="7"/>
    </row>
    <row r="4" spans="1:4" ht="16.5" customHeight="1">
      <c r="A4" s="8" t="s">
        <v>1</v>
      </c>
      <c r="B4" s="9">
        <v>2020</v>
      </c>
      <c r="C4" s="10">
        <v>2019</v>
      </c>
      <c r="D4" s="11">
        <v>2018</v>
      </c>
    </row>
    <row r="5" spans="1:4" ht="16.5">
      <c r="A5" s="12"/>
      <c r="B5" s="12"/>
      <c r="C5" s="12"/>
      <c r="D5" s="12"/>
    </row>
    <row r="6" spans="1:4" ht="16.5">
      <c r="A6" s="12" t="s">
        <v>2</v>
      </c>
      <c r="B6" s="13">
        <v>120189413553</v>
      </c>
      <c r="C6" s="13">
        <v>90428983187</v>
      </c>
      <c r="D6" s="13">
        <v>76048201669</v>
      </c>
    </row>
    <row r="7" spans="1:4" ht="16.5">
      <c r="A7" s="12" t="s">
        <v>3</v>
      </c>
      <c r="B7" s="13">
        <v>-25167919553</v>
      </c>
      <c r="C7" s="13">
        <v>-18967921384</v>
      </c>
      <c r="D7" s="13">
        <v>-16058831544</v>
      </c>
    </row>
    <row r="8" spans="1:4" ht="16.5">
      <c r="A8" s="14" t="s">
        <v>4</v>
      </c>
      <c r="B8" s="15">
        <f>SUM(B6:B7)</f>
        <v>95021494000</v>
      </c>
      <c r="C8" s="15">
        <f>SUM(C6:C7)</f>
        <v>71461061803</v>
      </c>
      <c r="D8" s="15">
        <f>SUM(D6:D7)</f>
        <v>59989370125</v>
      </c>
    </row>
    <row r="9" spans="1:4" ht="16.5">
      <c r="A9" s="12"/>
      <c r="B9" s="12"/>
      <c r="C9" s="12"/>
      <c r="D9" s="12"/>
    </row>
    <row r="10" spans="1:4" ht="16.5">
      <c r="A10" s="16" t="s">
        <v>5</v>
      </c>
      <c r="B10" s="17">
        <v>-71870660375</v>
      </c>
      <c r="C10" s="17">
        <v>-47851718372</v>
      </c>
      <c r="D10" s="17">
        <v>-36587015279</v>
      </c>
    </row>
    <row r="11" spans="1:4" ht="16.5">
      <c r="A11" s="14" t="s">
        <v>6</v>
      </c>
      <c r="B11" s="14">
        <f>B8+B10</f>
        <v>23150833625</v>
      </c>
      <c r="C11" s="14">
        <f>C8+C10</f>
        <v>23609343431</v>
      </c>
      <c r="D11" s="14">
        <f>D8+D10</f>
        <v>23402354846</v>
      </c>
    </row>
    <row r="12" spans="1:4" ht="16.5">
      <c r="A12" s="12"/>
      <c r="B12" s="12"/>
      <c r="C12" s="12"/>
      <c r="D12" s="12"/>
    </row>
    <row r="13" spans="1:4" ht="16.5">
      <c r="A13" s="12" t="s">
        <v>7</v>
      </c>
      <c r="B13" s="17">
        <v>-15914576627</v>
      </c>
      <c r="C13" s="17">
        <v>-13759473854</v>
      </c>
      <c r="D13" s="17">
        <v>-12155290814</v>
      </c>
    </row>
    <row r="14" spans="1:4" ht="16.5">
      <c r="A14" s="12" t="s">
        <v>8</v>
      </c>
      <c r="B14" s="17">
        <v>-2589776097</v>
      </c>
      <c r="C14" s="17">
        <v>-2013014138</v>
      </c>
      <c r="D14" s="17">
        <v>-1948741775</v>
      </c>
    </row>
    <row r="15" spans="1:4" ht="16.5">
      <c r="A15" s="12" t="s">
        <v>9</v>
      </c>
      <c r="B15" s="17">
        <v>-2325027777</v>
      </c>
      <c r="C15" s="17">
        <v>-1653124540</v>
      </c>
      <c r="D15" s="17">
        <v>-1279980607</v>
      </c>
    </row>
    <row r="16" spans="1:4" ht="16.5">
      <c r="A16" s="12" t="s">
        <v>10</v>
      </c>
      <c r="B16" s="17">
        <v>-713512374</v>
      </c>
      <c r="C16" s="17">
        <v>-647500889</v>
      </c>
      <c r="D16" s="17" t="s">
        <v>11</v>
      </c>
    </row>
    <row r="17" spans="1:4" ht="16.5">
      <c r="A17" s="12" t="s">
        <v>12</v>
      </c>
      <c r="B17" s="17">
        <v>191399940</v>
      </c>
      <c r="C17" s="17">
        <v>11080785</v>
      </c>
      <c r="D17" s="17">
        <v>590286145</v>
      </c>
    </row>
    <row r="18" spans="1:4" ht="16.5">
      <c r="A18" s="12" t="s">
        <v>13</v>
      </c>
      <c r="B18" s="17">
        <v>-22119014</v>
      </c>
      <c r="C18" s="17">
        <v>-8001292</v>
      </c>
      <c r="D18" s="17">
        <v>-5085109</v>
      </c>
    </row>
    <row r="19" spans="1:4" ht="16.5">
      <c r="A19" s="12" t="s">
        <v>14</v>
      </c>
      <c r="B19" s="17">
        <v>-243303075</v>
      </c>
      <c r="C19" s="17">
        <v>-382930064</v>
      </c>
      <c r="D19" s="17">
        <v>152904864</v>
      </c>
    </row>
    <row r="20" spans="1:4" ht="16.5">
      <c r="A20" s="15" t="s">
        <v>15</v>
      </c>
      <c r="B20" s="14">
        <f>SUM(B13:B19)+B11</f>
        <v>1533918601</v>
      </c>
      <c r="C20" s="14">
        <f>SUM(C13:C19)+C11</f>
        <v>5156379439</v>
      </c>
      <c r="D20" s="14">
        <f>SUM(D13:D19)+D11</f>
        <v>8756447550</v>
      </c>
    </row>
    <row r="21" spans="1:4" ht="16.5">
      <c r="A21" s="12" t="s">
        <v>16</v>
      </c>
      <c r="B21" s="17">
        <v>1517979838</v>
      </c>
      <c r="C21" s="17">
        <v>-2037565226</v>
      </c>
      <c r="D21" s="17">
        <v>-1033359580</v>
      </c>
    </row>
    <row r="22" spans="1:4" ht="16.5">
      <c r="A22" s="18" t="s">
        <v>17</v>
      </c>
      <c r="B22" s="17">
        <v>-5903167682</v>
      </c>
      <c r="C22" s="17">
        <v>1230316901</v>
      </c>
      <c r="D22" s="17">
        <v>1983979110</v>
      </c>
    </row>
    <row r="23" spans="1:4" ht="16.5">
      <c r="A23" s="12" t="s">
        <v>18</v>
      </c>
      <c r="B23" s="17">
        <v>158130168</v>
      </c>
      <c r="C23" s="17">
        <v>174479835</v>
      </c>
      <c r="D23" s="17">
        <v>253944351</v>
      </c>
    </row>
    <row r="24" spans="1:4" ht="16.5">
      <c r="A24" s="12" t="s">
        <v>19</v>
      </c>
      <c r="B24" s="17">
        <v>-1687220141</v>
      </c>
      <c r="C24" s="17">
        <v>-1606466982</v>
      </c>
      <c r="D24" s="17">
        <v>-253944179</v>
      </c>
    </row>
    <row r="25" spans="1:4" ht="16.5">
      <c r="A25" s="15" t="s">
        <v>20</v>
      </c>
      <c r="B25" s="14">
        <f>SUM(B20:B24)</f>
        <v>-4380359216</v>
      </c>
      <c r="C25" s="14">
        <f>SUM(C20:C24)</f>
        <v>2917143967</v>
      </c>
      <c r="D25" s="14">
        <f>SUM(D20:D24)</f>
        <v>9707067252</v>
      </c>
    </row>
    <row r="26" spans="1:4" ht="16.5">
      <c r="A26" s="12" t="s">
        <v>21</v>
      </c>
      <c r="B26" s="17">
        <v>560524291</v>
      </c>
      <c r="C26" s="17">
        <v>-473793446</v>
      </c>
      <c r="D26" s="17">
        <v>-1481864724</v>
      </c>
    </row>
    <row r="27" spans="1:4" ht="16.5">
      <c r="A27" s="15" t="s">
        <v>22</v>
      </c>
      <c r="B27" s="14">
        <f>SUM(B26:B26)</f>
        <v>560524291</v>
      </c>
      <c r="C27" s="14">
        <f>SUM(C26:C26)</f>
        <v>-473793446</v>
      </c>
      <c r="D27" s="14">
        <f>SUM(D26:D26)</f>
        <v>-1481864724</v>
      </c>
    </row>
    <row r="28" spans="1:4" ht="16.5">
      <c r="A28" s="15" t="s">
        <v>23</v>
      </c>
      <c r="B28" s="14">
        <f>B25+B27</f>
        <v>-3819834925</v>
      </c>
      <c r="C28" s="14">
        <f>C25+C27</f>
        <v>2443350521</v>
      </c>
      <c r="D28" s="14">
        <f>D25+D27</f>
        <v>8225202528</v>
      </c>
    </row>
    <row r="29" spans="1:4" ht="16.5">
      <c r="B29" s="17"/>
      <c r="C29" s="17"/>
      <c r="D29" s="17"/>
    </row>
    <row r="30" spans="1:4" ht="16.5">
      <c r="A30" s="2" t="s">
        <v>24</v>
      </c>
      <c r="B30" s="17">
        <v>0</v>
      </c>
      <c r="C30" s="17">
        <v>0</v>
      </c>
      <c r="D30" s="17">
        <v>0</v>
      </c>
    </row>
    <row r="31" spans="1:4" ht="16.5">
      <c r="A31" s="15" t="s">
        <v>25</v>
      </c>
      <c r="B31" s="14">
        <f>B28+B30</f>
        <v>-3819834925</v>
      </c>
      <c r="C31" s="14">
        <f t="shared" ref="C31:D31" si="0">C28+C30</f>
        <v>2443350521</v>
      </c>
      <c r="D31" s="14">
        <f t="shared" si="0"/>
        <v>8225202528</v>
      </c>
    </row>
    <row r="32" spans="1:4" ht="16.5">
      <c r="A32" s="19" t="s">
        <v>26</v>
      </c>
      <c r="B32" s="20">
        <f>B31/('[1]النسب المالية'!B22+'[1]النسب المالية'!B23)</f>
        <v>-254.65566166666667</v>
      </c>
      <c r="C32" s="20">
        <f>C31/('[1]النسب المالية'!C22+'[1]النسب المالية'!C23)</f>
        <v>162.89003473333332</v>
      </c>
      <c r="D32" s="20">
        <f>D31/('[1]النسب المالية'!D22+'[1]النسب المالية'!D23)</f>
        <v>548.34683519999999</v>
      </c>
    </row>
  </sheetData>
  <pageMargins left="0.52" right="0.48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 Alrahim Sabbagh</dc:creator>
  <cp:lastModifiedBy>Abd Alrahim Sabbagh</cp:lastModifiedBy>
  <dcterms:created xsi:type="dcterms:W3CDTF">2022-02-02T12:07:58Z</dcterms:created>
  <dcterms:modified xsi:type="dcterms:W3CDTF">2022-02-02T12:08:20Z</dcterms:modified>
</cp:coreProperties>
</file>