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0" i="1"/>
  <c r="Q9"/>
  <c r="Q11" s="1"/>
  <c r="P9"/>
  <c r="P11" s="1"/>
  <c r="O9"/>
  <c r="O11" s="1"/>
  <c r="N9"/>
  <c r="N11" s="1"/>
  <c r="M9"/>
  <c r="M11" s="1"/>
  <c r="L9"/>
  <c r="L11" s="1"/>
  <c r="J9"/>
  <c r="J11" s="1"/>
  <c r="I9"/>
  <c r="I11" s="1"/>
  <c r="H9"/>
  <c r="H11" s="1"/>
  <c r="G9"/>
  <c r="G11" s="1"/>
  <c r="F9"/>
  <c r="F11" s="1"/>
  <c r="E9"/>
  <c r="E11" s="1"/>
  <c r="D9"/>
  <c r="D11" s="1"/>
  <c r="C9"/>
  <c r="C11" s="1"/>
  <c r="B9"/>
  <c r="B11" s="1"/>
  <c r="K6"/>
  <c r="K5"/>
  <c r="K9" s="1"/>
  <c r="K11" s="1"/>
</calcChain>
</file>

<file path=xl/sharedStrings.xml><?xml version="1.0" encoding="utf-8"?>
<sst xmlns="http://schemas.openxmlformats.org/spreadsheetml/2006/main" count="31" uniqueCount="20">
  <si>
    <t>بنك بيبلوس سورية</t>
  </si>
  <si>
    <t xml:space="preserve">قائمة التدفقات النقدية </t>
  </si>
  <si>
    <t>Statement of Cash Flows</t>
  </si>
  <si>
    <t>بعد تطبيق المعيار رقم 9</t>
  </si>
  <si>
    <t>البيان</t>
  </si>
  <si>
    <t>صافي التدفقات الناتجة عن (المستخدمة في) الأنشطة التشغيلية</t>
  </si>
  <si>
    <t>Net cash Flow from (Used in) operating Activities</t>
  </si>
  <si>
    <t xml:space="preserve">صافي التدفقات الناتجة عن (المستخدمة في) الأنشطة الإستثمارية </t>
  </si>
  <si>
    <t>Net cash Flow from (Used in) investing Activities</t>
  </si>
  <si>
    <t>صافي التدفقات الناتجة عن (المستخدمة في) الأنشطة التمويلية</t>
  </si>
  <si>
    <t>-</t>
  </si>
  <si>
    <t>Net cash Flow from (Used in) Financing Activities</t>
  </si>
  <si>
    <t xml:space="preserve">تأثير تغيرات أسعار الصرف </t>
  </si>
  <si>
    <t>Net foreign exchange differences</t>
  </si>
  <si>
    <t>صافي الزيادة (النقص)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</si>
  <si>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</si>
  <si>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</si>
  <si>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</si>
  <si>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 31 كانون الأول</t>
  </si>
  <si>
    <t>Cash Balance (Ending)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</si>
</sst>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27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0" borderId="1" xfId="0" applyFont="1" applyBorder="1" applyAlignment="1"/>
    <xf numFmtId="0" fontId="4" fillId="3" borderId="0" xfId="0" applyFont="1" applyFill="1" applyBorder="1" applyAlignment="1"/>
    <xf numFmtId="0" fontId="7" fillId="3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4" xfId="0" applyFont="1" applyBorder="1"/>
    <xf numFmtId="164" fontId="5" fillId="0" borderId="4" xfId="1" applyNumberFormat="1" applyFont="1" applyFill="1" applyBorder="1" applyAlignment="1">
      <alignment horizontal="right"/>
    </xf>
    <xf numFmtId="0" fontId="9" fillId="0" borderId="4" xfId="0" applyFont="1" applyBorder="1" applyAlignment="1"/>
    <xf numFmtId="0" fontId="9" fillId="0" borderId="4" xfId="0" applyFont="1" applyBorder="1"/>
    <xf numFmtId="164" fontId="10" fillId="0" borderId="4" xfId="1" applyNumberFormat="1" applyFont="1" applyFill="1" applyBorder="1" applyAlignment="1">
      <alignment horizontal="right"/>
    </xf>
    <xf numFmtId="164" fontId="8" fillId="4" borderId="4" xfId="1" applyNumberFormat="1" applyFont="1" applyFill="1" applyBorder="1" applyAlignment="1">
      <alignment horizontal="right"/>
    </xf>
    <xf numFmtId="164" fontId="8" fillId="4" borderId="4" xfId="1" applyNumberFormat="1" applyFont="1" applyFill="1" applyBorder="1" applyAlignment="1"/>
    <xf numFmtId="0" fontId="4" fillId="0" borderId="0" xfId="0" applyFont="1"/>
    <xf numFmtId="164" fontId="8" fillId="4" borderId="5" xfId="1" applyNumberFormat="1" applyFont="1" applyFill="1" applyBorder="1" applyAlignment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Alignment="1">
      <alignment horizontal="center"/>
    </xf>
  </cellXfs>
  <cellStyles count="10">
    <cellStyle name="Comma [0]" xfId="1" builtinId="6"/>
    <cellStyle name="Comma 2" xfId="2"/>
    <cellStyle name="Normal" xfId="0" builtinId="0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%20&#1575;&#1604;&#1606;&#1607;&#1575;&#1574;&#1610;%20&#1604;&#1593;&#1575;&#1605;%202015/Osama/BBS/&#1575;&#1604;&#1575;&#1601;&#1589;&#1575;&#1581;&#1575;&#1578;%20&#1575;&#1604;&#1606;&#1607;&#1575;&#1574;&#1610;&#1577;%20&#1604;&#1576;&#1606;&#1603;%20&#1576;&#1610;&#1576;&#1604;&#1608;&#1587;%20&#1587;&#1608;&#1585;&#1610;&#1577;%20&#1576;&#1578;&#1575;&#1585;&#1610;&#1582;%2031.12.2014%20&#1576;&#1575;&#1604;&#1604;&#1594;&#1577;%20&#1575;&#1604;&#1593;&#1585;&#1576;&#1610;&#15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المركز المالي"/>
      <sheetName val=" التغيرات في حقوق الملكية"/>
      <sheetName val="بيان الدخل"/>
      <sheetName val="بيان الدخل الشامل"/>
      <sheetName val="التدفقات النقدية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C29">
            <v>7060577329</v>
          </cell>
          <cell r="D29">
            <v>-5880495838</v>
          </cell>
        </row>
        <row r="37">
          <cell r="D37">
            <v>1005034501</v>
          </cell>
        </row>
        <row r="42">
          <cell r="C42">
            <v>20867884899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rightToLeft="1" tabSelected="1" workbookViewId="0"/>
  </sheetViews>
  <sheetFormatPr defaultRowHeight="16.5"/>
  <cols>
    <col min="1" max="1" width="56.7109375" style="4" customWidth="1"/>
    <col min="2" max="3" width="27.140625" style="4" customWidth="1"/>
    <col min="4" max="7" width="22.28515625" style="4" customWidth="1"/>
    <col min="8" max="8" width="21.140625" style="26" customWidth="1"/>
    <col min="9" max="13" width="20.85546875" style="4" customWidth="1"/>
    <col min="14" max="14" width="19.42578125" style="26" customWidth="1"/>
    <col min="15" max="15" width="20.140625" style="4" customWidth="1"/>
    <col min="16" max="17" width="19.42578125" style="4" customWidth="1"/>
    <col min="18" max="18" width="80.85546875" style="4" bestFit="1" customWidth="1"/>
    <col min="19" max="19" width="9.140625" style="4"/>
    <col min="20" max="20" width="64.140625" style="4" bestFit="1" customWidth="1"/>
    <col min="21" max="16384" width="9.140625" style="4"/>
  </cols>
  <sheetData>
    <row r="1" spans="1:20" ht="18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2"/>
      <c r="P1" s="2"/>
      <c r="Q1" s="2"/>
      <c r="R1" s="2"/>
    </row>
    <row r="2" spans="1:20" ht="18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 t="s">
        <v>2</v>
      </c>
    </row>
    <row r="3" spans="1:20" ht="18">
      <c r="A3" s="8"/>
      <c r="B3" s="9"/>
      <c r="C3" s="10" t="s">
        <v>3</v>
      </c>
      <c r="D3" s="10"/>
      <c r="E3" s="10"/>
      <c r="F3" s="2"/>
      <c r="G3" s="2"/>
      <c r="H3" s="3"/>
      <c r="I3" s="2"/>
      <c r="J3" s="2"/>
      <c r="K3" s="2"/>
      <c r="L3" s="2"/>
      <c r="M3" s="2"/>
      <c r="N3" s="3"/>
      <c r="O3" s="2"/>
      <c r="P3" s="2"/>
      <c r="Q3" s="2"/>
      <c r="R3" s="2"/>
    </row>
    <row r="4" spans="1:20" s="14" customFormat="1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2">
        <v>2014</v>
      </c>
      <c r="K4" s="12">
        <v>2013</v>
      </c>
      <c r="L4" s="12">
        <v>2012</v>
      </c>
      <c r="M4" s="12">
        <v>2011</v>
      </c>
      <c r="N4" s="12">
        <v>2010</v>
      </c>
      <c r="O4" s="12">
        <v>2009</v>
      </c>
      <c r="P4" s="12">
        <v>2008</v>
      </c>
      <c r="Q4" s="12">
        <v>2007</v>
      </c>
      <c r="R4" s="13" t="s">
        <v>2</v>
      </c>
      <c r="T4" s="4"/>
    </row>
    <row r="5" spans="1:20">
      <c r="A5" s="15" t="s">
        <v>5</v>
      </c>
      <c r="B5" s="16">
        <v>113749011018</v>
      </c>
      <c r="C5" s="16">
        <v>80616346348</v>
      </c>
      <c r="D5" s="16">
        <v>637002285</v>
      </c>
      <c r="E5" s="16">
        <v>-349733818</v>
      </c>
      <c r="F5" s="16">
        <v>-460256843</v>
      </c>
      <c r="G5" s="16">
        <v>9121169198</v>
      </c>
      <c r="H5" s="16">
        <v>426201450</v>
      </c>
      <c r="I5" s="16">
        <v>-10651243120</v>
      </c>
      <c r="J5" s="16">
        <v>7062402405</v>
      </c>
      <c r="K5" s="16">
        <f>'[1]التدفقات النقدية'!$D$29</f>
        <v>-5880495838</v>
      </c>
      <c r="L5" s="16">
        <v>275015314</v>
      </c>
      <c r="M5" s="16">
        <v>6691327420</v>
      </c>
      <c r="N5" s="16">
        <v>690890022</v>
      </c>
      <c r="O5" s="16">
        <v>-2514592048</v>
      </c>
      <c r="P5" s="16">
        <v>1704938588</v>
      </c>
      <c r="Q5" s="16">
        <v>3739447723</v>
      </c>
      <c r="R5" s="17" t="s">
        <v>6</v>
      </c>
    </row>
    <row r="6" spans="1:20">
      <c r="A6" s="15" t="s">
        <v>7</v>
      </c>
      <c r="B6" s="16">
        <v>-2935859652</v>
      </c>
      <c r="C6" s="16">
        <v>-688297831</v>
      </c>
      <c r="D6" s="16">
        <v>-1907599554</v>
      </c>
      <c r="E6" s="16">
        <v>-214254082</v>
      </c>
      <c r="F6" s="16">
        <v>-103729853</v>
      </c>
      <c r="G6" s="16">
        <v>-138286216</v>
      </c>
      <c r="H6" s="16">
        <v>1513978988</v>
      </c>
      <c r="I6" s="16">
        <v>1542473205</v>
      </c>
      <c r="J6" s="16">
        <v>866872068</v>
      </c>
      <c r="K6" s="16">
        <f>'[1]التدفقات النقدية'!$D$37</f>
        <v>1005034501</v>
      </c>
      <c r="L6" s="16">
        <v>5464340674</v>
      </c>
      <c r="M6" s="16">
        <v>-4258368637</v>
      </c>
      <c r="N6" s="16">
        <v>-215068452</v>
      </c>
      <c r="O6" s="16">
        <v>-619025997</v>
      </c>
      <c r="P6" s="16">
        <v>-140224962</v>
      </c>
      <c r="Q6" s="16">
        <v>-2132575992</v>
      </c>
      <c r="R6" s="18" t="s">
        <v>8</v>
      </c>
    </row>
    <row r="7" spans="1:20">
      <c r="A7" s="15" t="s">
        <v>9</v>
      </c>
      <c r="B7" s="16">
        <v>-173033000</v>
      </c>
      <c r="C7" s="16">
        <v>-626400734</v>
      </c>
      <c r="D7" s="16">
        <v>-128838615</v>
      </c>
      <c r="E7" s="16" t="s">
        <v>10</v>
      </c>
      <c r="F7" s="16" t="s">
        <v>10</v>
      </c>
      <c r="G7" s="16" t="s">
        <v>10</v>
      </c>
      <c r="H7" s="16" t="s">
        <v>10</v>
      </c>
      <c r="I7" s="16" t="s">
        <v>10</v>
      </c>
      <c r="J7" s="16" t="s">
        <v>10</v>
      </c>
      <c r="K7" s="16" t="s">
        <v>10</v>
      </c>
      <c r="L7" s="16">
        <v>-30000</v>
      </c>
      <c r="M7" s="16">
        <v>1998874880</v>
      </c>
      <c r="N7" s="16" t="s">
        <v>10</v>
      </c>
      <c r="O7" s="16" t="s">
        <v>10</v>
      </c>
      <c r="P7" s="16" t="s">
        <v>10</v>
      </c>
      <c r="Q7" s="16" t="s">
        <v>10</v>
      </c>
      <c r="R7" s="18" t="s">
        <v>11</v>
      </c>
    </row>
    <row r="8" spans="1:20" ht="18.75">
      <c r="A8" s="15" t="s">
        <v>12</v>
      </c>
      <c r="B8" s="19">
        <v>21910863566</v>
      </c>
      <c r="C8" s="19">
        <v>-363248063</v>
      </c>
      <c r="D8" s="19">
        <v>-26230625</v>
      </c>
      <c r="E8" s="19">
        <v>-65785153</v>
      </c>
      <c r="F8" s="19">
        <v>-65786357</v>
      </c>
      <c r="G8" s="19">
        <v>2723804840</v>
      </c>
      <c r="H8" s="19">
        <v>4724547301</v>
      </c>
      <c r="I8" s="19">
        <v>3562227686</v>
      </c>
      <c r="J8" s="19">
        <v>1999704621</v>
      </c>
      <c r="K8" s="19">
        <v>8186015731</v>
      </c>
      <c r="L8" s="19">
        <v>1532876020</v>
      </c>
      <c r="M8" s="19">
        <v>-60131418</v>
      </c>
      <c r="N8" s="19">
        <v>-4190759</v>
      </c>
      <c r="O8" s="19">
        <v>1494507</v>
      </c>
      <c r="P8" s="19">
        <v>3629516</v>
      </c>
      <c r="Q8" s="19">
        <v>6405028</v>
      </c>
      <c r="R8" s="18" t="s">
        <v>13</v>
      </c>
    </row>
    <row r="9" spans="1:20" s="22" customFormat="1">
      <c r="A9" s="20" t="s">
        <v>14</v>
      </c>
      <c r="B9" s="20">
        <f>SUM(B5:B8)</f>
        <v>132550981932</v>
      </c>
      <c r="C9" s="20">
        <f>SUM(C5:C8)</f>
        <v>78938399720</v>
      </c>
      <c r="D9" s="20">
        <f t="shared" ref="D9:Q9" si="0">SUM(D5:D8)</f>
        <v>-1425666509</v>
      </c>
      <c r="E9" s="20">
        <f t="shared" si="0"/>
        <v>-629773053</v>
      </c>
      <c r="F9" s="20">
        <f t="shared" si="0"/>
        <v>-629773053</v>
      </c>
      <c r="G9" s="20">
        <f t="shared" si="0"/>
        <v>11706687822</v>
      </c>
      <c r="H9" s="20">
        <f t="shared" si="0"/>
        <v>6664727739</v>
      </c>
      <c r="I9" s="20">
        <f t="shared" si="0"/>
        <v>-5546542229</v>
      </c>
      <c r="J9" s="20">
        <f t="shared" si="0"/>
        <v>9928979094</v>
      </c>
      <c r="K9" s="20">
        <f t="shared" si="0"/>
        <v>3310554394</v>
      </c>
      <c r="L9" s="20">
        <f t="shared" si="0"/>
        <v>7272202008</v>
      </c>
      <c r="M9" s="20">
        <f t="shared" si="0"/>
        <v>4371702245</v>
      </c>
      <c r="N9" s="20">
        <f t="shared" si="0"/>
        <v>471630811</v>
      </c>
      <c r="O9" s="20">
        <f t="shared" si="0"/>
        <v>-3132123538</v>
      </c>
      <c r="P9" s="20">
        <f t="shared" si="0"/>
        <v>1568343142</v>
      </c>
      <c r="Q9" s="20">
        <f t="shared" si="0"/>
        <v>1613276759</v>
      </c>
      <c r="R9" s="21" t="s">
        <v>15</v>
      </c>
      <c r="T9" s="4"/>
    </row>
    <row r="10" spans="1:20" ht="18.75">
      <c r="A10" s="15" t="s">
        <v>16</v>
      </c>
      <c r="B10" s="19">
        <v>120870393130</v>
      </c>
      <c r="C10" s="19">
        <v>41566297763</v>
      </c>
      <c r="D10" s="19">
        <v>42991964272</v>
      </c>
      <c r="E10" s="19">
        <v>43621737325</v>
      </c>
      <c r="F10" s="19">
        <v>43621737325</v>
      </c>
      <c r="G10" s="19">
        <v>31915049503</v>
      </c>
      <c r="H10" s="19">
        <v>25250321764</v>
      </c>
      <c r="I10" s="19">
        <v>30796863993</v>
      </c>
      <c r="J10" s="19">
        <f>'[1]التدفقات النقدية'!$C$42</f>
        <v>20867884899</v>
      </c>
      <c r="K10" s="19">
        <v>17645457846</v>
      </c>
      <c r="L10" s="19">
        <v>10373255838</v>
      </c>
      <c r="M10" s="19">
        <v>6001553593</v>
      </c>
      <c r="N10" s="19">
        <v>3688369661</v>
      </c>
      <c r="O10" s="19">
        <v>6820493199</v>
      </c>
      <c r="P10" s="19">
        <v>5252150057</v>
      </c>
      <c r="Q10" s="19">
        <v>3638873298</v>
      </c>
      <c r="R10" s="18" t="s">
        <v>17</v>
      </c>
    </row>
    <row r="11" spans="1:20" s="22" customFormat="1">
      <c r="A11" s="20" t="s">
        <v>18</v>
      </c>
      <c r="B11" s="20">
        <f>SUM(B9:B10)</f>
        <v>253421375062</v>
      </c>
      <c r="C11" s="20">
        <f>SUM(C9:C10)</f>
        <v>120504697483</v>
      </c>
      <c r="D11" s="20">
        <f>SUM(D9:D10)</f>
        <v>41566297763</v>
      </c>
      <c r="E11" s="20">
        <f t="shared" ref="E11:L11" si="1">SUM(E9:E10)</f>
        <v>42991964272</v>
      </c>
      <c r="F11" s="20">
        <f t="shared" si="1"/>
        <v>42991964272</v>
      </c>
      <c r="G11" s="20">
        <f t="shared" si="1"/>
        <v>43621737325</v>
      </c>
      <c r="H11" s="20">
        <f t="shared" si="1"/>
        <v>31915049503</v>
      </c>
      <c r="I11" s="20">
        <f t="shared" si="1"/>
        <v>25250321764</v>
      </c>
      <c r="J11" s="20">
        <f t="shared" si="1"/>
        <v>30796863993</v>
      </c>
      <c r="K11" s="20">
        <f t="shared" si="1"/>
        <v>20956012240</v>
      </c>
      <c r="L11" s="20">
        <f t="shared" si="1"/>
        <v>17645457846</v>
      </c>
      <c r="M11" s="20">
        <f>SUM(M9,M10)</f>
        <v>10373255838</v>
      </c>
      <c r="N11" s="20">
        <f>SUM(N9,N10)</f>
        <v>4160000472</v>
      </c>
      <c r="O11" s="20">
        <f>SUM(O9:O10)</f>
        <v>3688369661</v>
      </c>
      <c r="P11" s="20">
        <f>SUM(P9:P10)</f>
        <v>6820493199</v>
      </c>
      <c r="Q11" s="20">
        <f>SUM(Q9:Q10)</f>
        <v>5252150057</v>
      </c>
      <c r="R11" s="23" t="s">
        <v>19</v>
      </c>
      <c r="T11" s="4"/>
    </row>
    <row r="13" spans="1:20" s="24" customFormat="1"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2022-11-29T08:23:23Z</dcterms:created>
  <dcterms:modified xsi:type="dcterms:W3CDTF">2022-11-29T08:23:30Z</dcterms:modified>
</cp:coreProperties>
</file>