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N41" i="1"/>
  <c r="M41"/>
  <c r="L41"/>
  <c r="K41"/>
  <c r="J41"/>
  <c r="I41"/>
  <c r="H41"/>
  <c r="G41"/>
  <c r="F41"/>
  <c r="E41"/>
  <c r="D41"/>
  <c r="C41"/>
  <c r="B41"/>
  <c r="N29"/>
  <c r="N31" s="1"/>
  <c r="M29"/>
  <c r="M31" s="1"/>
  <c r="L29"/>
  <c r="L31" s="1"/>
  <c r="K29"/>
  <c r="K31" s="1"/>
  <c r="J29"/>
  <c r="J31" s="1"/>
  <c r="I29"/>
  <c r="I31" s="1"/>
  <c r="H29"/>
  <c r="H31" s="1"/>
  <c r="G29"/>
  <c r="G31" s="1"/>
  <c r="F29"/>
  <c r="F31" s="1"/>
  <c r="E29"/>
  <c r="E31" s="1"/>
  <c r="D29"/>
  <c r="D31" s="1"/>
  <c r="C29"/>
  <c r="C31" s="1"/>
  <c r="B29"/>
  <c r="B31" s="1"/>
  <c r="N19"/>
  <c r="M19"/>
  <c r="L19"/>
  <c r="K19"/>
  <c r="J19"/>
  <c r="I19"/>
  <c r="H19"/>
  <c r="G19"/>
  <c r="F19"/>
  <c r="E19"/>
  <c r="D19"/>
  <c r="C19"/>
  <c r="B19"/>
  <c r="B43" l="1"/>
  <c r="D43"/>
  <c r="F43"/>
  <c r="H43"/>
  <c r="J43"/>
  <c r="L43"/>
  <c r="N43"/>
  <c r="C43"/>
  <c r="E43"/>
  <c r="G43"/>
  <c r="I43"/>
  <c r="K43"/>
  <c r="M43"/>
</calcChain>
</file>

<file path=xl/sharedStrings.xml><?xml version="1.0" encoding="utf-8"?>
<sst xmlns="http://schemas.openxmlformats.org/spreadsheetml/2006/main" count="133" uniqueCount="79">
  <si>
    <t>بنك البركة</t>
  </si>
  <si>
    <t>قائمة المركز المالي</t>
  </si>
  <si>
    <t>Statement of Financial position</t>
  </si>
  <si>
    <t>بعد تطبيق المعيار الإسلامي رقم 30</t>
  </si>
  <si>
    <t>البيان</t>
  </si>
  <si>
    <t>الموجودات:</t>
  </si>
  <si>
    <t>ASSETS:</t>
  </si>
  <si>
    <t>نقد وأرصدة لدى مصرف سورية المركزي</t>
  </si>
  <si>
    <t>Cash and Balances at Central Bank</t>
  </si>
  <si>
    <t>حسابات جارية وإيداعات استثمارية قصيرة الأجل لدى البنوك والمؤسسات المالية</t>
  </si>
  <si>
    <t>Current accounts and short-term deposits in banks and financial institutions</t>
  </si>
  <si>
    <t>إيداعات إستثمارية  لدى البنوك والمؤسسات المالية</t>
  </si>
  <si>
    <t>Investments Deposits at Banks</t>
  </si>
  <si>
    <t xml:space="preserve">ذمم وأرصدة الأنشطة التمويلية </t>
  </si>
  <si>
    <t>Receivables and balances of financing activities</t>
  </si>
  <si>
    <t>مشاركات</t>
  </si>
  <si>
    <t>-</t>
  </si>
  <si>
    <t>participations</t>
  </si>
  <si>
    <t xml:space="preserve">موجودات قيد الاستثمار أو التصفية  </t>
  </si>
  <si>
    <t>Assets under investment or liquidation</t>
  </si>
  <si>
    <t>موجودات مالية  محتفظ بها لتاريخ الاستحقاق</t>
  </si>
  <si>
    <t>Financial assets held-to-maturity</t>
  </si>
  <si>
    <t>موجودات ضريبية مؤجلة</t>
  </si>
  <si>
    <t>Deferred Income Tax Assets</t>
  </si>
  <si>
    <t>موجودات أخرى</t>
  </si>
  <si>
    <t>Other Assets</t>
  </si>
  <si>
    <t>موجودات ثابتة</t>
  </si>
  <si>
    <t>Fixed Assets</t>
  </si>
  <si>
    <t>موجودات غير ملموسة</t>
  </si>
  <si>
    <t>Intangible Assets</t>
  </si>
  <si>
    <t>حق استخدام الموجودات</t>
  </si>
  <si>
    <t>وديعة مجمدة لدى مصرف سورية المركزي</t>
  </si>
  <si>
    <t>Statutory blocked funds with Central Bank of Syria</t>
  </si>
  <si>
    <t>مجموع الموجودات</t>
  </si>
  <si>
    <t>Total Assets</t>
  </si>
  <si>
    <t>المطلوبات وحقوق أصحاب حسابات الاستثمار المُطلق وحقوق المساهمين:</t>
  </si>
  <si>
    <t>Liabilities, unrestricted investment accounts, non- controlling interests and equity</t>
  </si>
  <si>
    <t>المطلوبات:</t>
  </si>
  <si>
    <t>Liabilities:</t>
  </si>
  <si>
    <t>أرصدة دائنة لدى مصرف سورية المركزي</t>
  </si>
  <si>
    <t>Deposits account due to Central Bank of Syria</t>
  </si>
  <si>
    <t>إيداعات وحسابات استثمار مصارف ومؤسسات مالية</t>
  </si>
  <si>
    <t>Banks and financial institutions’ current accounts</t>
  </si>
  <si>
    <t>أرصدة الحسابات الجارية للعملاء</t>
  </si>
  <si>
    <t>Current account balances for customers</t>
  </si>
  <si>
    <t>تأمينات نقدية</t>
  </si>
  <si>
    <t>Cash Margins</t>
  </si>
  <si>
    <t>مطلوبات أخرى</t>
  </si>
  <si>
    <t>Other Liabilities</t>
  </si>
  <si>
    <t>مخصص ضريبة الدخل</t>
  </si>
  <si>
    <t>Provision for Income Tax</t>
  </si>
  <si>
    <t>مخصصات متنوعة</t>
  </si>
  <si>
    <t>Miscellaneous Provisions</t>
  </si>
  <si>
    <t xml:space="preserve">مجموع المطلوبات </t>
  </si>
  <si>
    <t>Total liabilities</t>
  </si>
  <si>
    <t>حقوق أصحاب حسابات الإستثمار المطلقة</t>
  </si>
  <si>
    <t xml:space="preserve">The rights of holders of unrestricted investment accounts </t>
  </si>
  <si>
    <t>مجموع المطلوبات وحقوق أصحاب حسابات الإستثمار المطلقة</t>
  </si>
  <si>
    <t>Total liabilities and rights of unrestricted investment accounts</t>
  </si>
  <si>
    <t>حقوق المساهمين:</t>
  </si>
  <si>
    <t>Shareholders' Equity:</t>
  </si>
  <si>
    <t>رأس المال المدفوع</t>
  </si>
  <si>
    <t>Paid in capital</t>
  </si>
  <si>
    <t>احتياطي عام مخاطر التمويل</t>
  </si>
  <si>
    <t>General Reserve for Financing Risks</t>
  </si>
  <si>
    <t>احتياطي قانوني</t>
  </si>
  <si>
    <t>Legal Reserve</t>
  </si>
  <si>
    <t>احتياطي خاص</t>
  </si>
  <si>
    <t>Special Reserve</t>
  </si>
  <si>
    <t>احتياطي معدل الأرباح</t>
  </si>
  <si>
    <t>Profits Reserve</t>
  </si>
  <si>
    <t>الأرباح المدورة غير المحققة</t>
  </si>
  <si>
    <t>Retained Earnings Unrealized</t>
  </si>
  <si>
    <t>أرباح /الخسائر المتراكمة المحققة</t>
  </si>
  <si>
    <t xml:space="preserve">Retained Earnings </t>
  </si>
  <si>
    <t xml:space="preserve">مجموع حقوق المساهمين </t>
  </si>
  <si>
    <t>Total Shareholders' Equity</t>
  </si>
  <si>
    <t>مجموع المطلوبات وحقوق أصحاب حسابات الاستثمار المطلق وحقوق المساهمين</t>
  </si>
  <si>
    <t>Total liabilities, unrestricted investment accounts and equity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</si>
</sst>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</font>
    <font>
      <b/>
      <sz val="13"/>
      <color indexed="6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0"/>
      <name val="Arabic Transparent"/>
    </font>
    <font>
      <b/>
      <sz val="13"/>
      <color theme="1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1"/>
      <name val="Arabic Transparent"/>
    </font>
    <font>
      <u val="singleAccounting"/>
      <sz val="13"/>
      <color theme="1"/>
      <name val="Arabic Transparent"/>
    </font>
    <font>
      <sz val="13"/>
      <color theme="0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2" xfId="0" applyNumberFormat="1" applyFont="1" applyFill="1" applyBorder="1" applyAlignment="1">
      <alignment horizontal="righ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/>
    <xf numFmtId="37" fontId="5" fillId="0" borderId="4" xfId="0" applyNumberFormat="1" applyFont="1" applyBorder="1"/>
    <xf numFmtId="0" fontId="11" fillId="0" borderId="4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37" fontId="5" fillId="0" borderId="4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center"/>
    </xf>
    <xf numFmtId="37" fontId="5" fillId="0" borderId="4" xfId="0" applyNumberFormat="1" applyFont="1" applyFill="1" applyBorder="1"/>
    <xf numFmtId="165" fontId="5" fillId="0" borderId="4" xfId="2" applyNumberFormat="1" applyFont="1" applyFill="1" applyBorder="1"/>
    <xf numFmtId="165" fontId="5" fillId="0" borderId="4" xfId="2" applyNumberFormat="1" applyFont="1" applyFill="1" applyBorder="1" applyAlignment="1">
      <alignment horizontal="right"/>
    </xf>
    <xf numFmtId="165" fontId="5" fillId="0" borderId="4" xfId="2" applyNumberFormat="1" applyFont="1" applyFill="1" applyBorder="1" applyAlignment="1">
      <alignment horizontal="left" vertical="center" readingOrder="1"/>
    </xf>
    <xf numFmtId="37" fontId="12" fillId="0" borderId="4" xfId="0" applyNumberFormat="1" applyFont="1" applyBorder="1" applyAlignment="1">
      <alignment horizontal="right"/>
    </xf>
    <xf numFmtId="37" fontId="12" fillId="0" borderId="4" xfId="0" applyNumberFormat="1" applyFont="1" applyBorder="1" applyAlignment="1">
      <alignment horizontal="center"/>
    </xf>
    <xf numFmtId="167" fontId="13" fillId="0" borderId="4" xfId="1" applyNumberFormat="1" applyFont="1" applyBorder="1" applyAlignment="1">
      <alignment horizontal="center" vertical="center"/>
    </xf>
    <xf numFmtId="165" fontId="13" fillId="0" borderId="4" xfId="2" applyNumberFormat="1" applyFont="1" applyFill="1" applyBorder="1"/>
    <xf numFmtId="0" fontId="10" fillId="2" borderId="4" xfId="0" applyFont="1" applyFill="1" applyBorder="1" applyAlignment="1">
      <alignment horizontal="right" vertical="center"/>
    </xf>
    <xf numFmtId="165" fontId="10" fillId="2" borderId="4" xfId="2" applyNumberFormat="1" applyFont="1" applyFill="1" applyBorder="1" applyAlignment="1">
      <alignment horizontal="center"/>
    </xf>
    <xf numFmtId="165" fontId="10" fillId="2" borderId="4" xfId="2" applyNumberFormat="1" applyFont="1" applyFill="1" applyBorder="1" applyAlignment="1"/>
    <xf numFmtId="165" fontId="10" fillId="2" borderId="4" xfId="2" applyNumberFormat="1" applyFont="1" applyFill="1" applyBorder="1" applyAlignment="1">
      <alignment vertical="center"/>
    </xf>
    <xf numFmtId="167" fontId="5" fillId="0" borderId="4" xfId="1" applyNumberFormat="1" applyFont="1" applyBorder="1"/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167" fontId="14" fillId="0" borderId="4" xfId="1" applyNumberFormat="1" applyFont="1" applyBorder="1" applyAlignment="1">
      <alignment horizontal="right"/>
    </xf>
    <xf numFmtId="167" fontId="5" fillId="0" borderId="4" xfId="1" applyNumberFormat="1" applyFont="1" applyBorder="1" applyAlignment="1">
      <alignment horizontal="right"/>
    </xf>
    <xf numFmtId="167" fontId="5" fillId="0" borderId="4" xfId="1" applyNumberFormat="1" applyFont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left" vertical="center" wrapText="1" readingOrder="1"/>
    </xf>
    <xf numFmtId="37" fontId="14" fillId="0" borderId="4" xfId="0" applyNumberFormat="1" applyFont="1" applyBorder="1" applyAlignment="1">
      <alignment horizontal="right"/>
    </xf>
    <xf numFmtId="165" fontId="5" fillId="0" borderId="4" xfId="2" applyNumberFormat="1" applyFont="1" applyFill="1" applyBorder="1" applyAlignment="1">
      <alignment readingOrder="1"/>
    </xf>
    <xf numFmtId="167" fontId="15" fillId="0" borderId="4" xfId="1" applyNumberFormat="1" applyFont="1" applyBorder="1" applyAlignment="1">
      <alignment horizontal="right"/>
    </xf>
    <xf numFmtId="167" fontId="13" fillId="0" borderId="4" xfId="1" applyNumberFormat="1" applyFont="1" applyBorder="1" applyAlignment="1">
      <alignment horizontal="right"/>
    </xf>
    <xf numFmtId="167" fontId="13" fillId="0" borderId="4" xfId="1" applyNumberFormat="1" applyFont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5" fillId="0" borderId="4" xfId="0" applyFont="1" applyBorder="1"/>
    <xf numFmtId="37" fontId="5" fillId="0" borderId="4" xfId="0" applyNumberFormat="1" applyFont="1" applyBorder="1" applyAlignment="1">
      <alignment vertical="center"/>
    </xf>
    <xf numFmtId="0" fontId="11" fillId="0" borderId="4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/>
    <xf numFmtId="37" fontId="12" fillId="0" borderId="4" xfId="0" applyNumberFormat="1" applyFont="1" applyBorder="1"/>
    <xf numFmtId="0" fontId="16" fillId="2" borderId="4" xfId="0" applyFont="1" applyFill="1" applyBorder="1"/>
    <xf numFmtId="37" fontId="8" fillId="0" borderId="4" xfId="0" applyNumberFormat="1" applyFont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165" fontId="5" fillId="0" borderId="0" xfId="0" applyNumberFormat="1" applyFont="1" applyFill="1"/>
    <xf numFmtId="37" fontId="5" fillId="0" borderId="0" xfId="0" applyNumberFormat="1" applyFont="1" applyFill="1"/>
    <xf numFmtId="165" fontId="5" fillId="0" borderId="0" xfId="0" applyNumberFormat="1" applyFont="1"/>
    <xf numFmtId="167" fontId="5" fillId="0" borderId="0" xfId="1" applyNumberFormat="1" applyFont="1"/>
  </cellXfs>
  <cellStyles count="67">
    <cellStyle name="Comma" xfId="1" builtinId="3"/>
    <cellStyle name="Comma [0]" xfId="2" builtinId="6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22" xfId="17"/>
    <cellStyle name="Comma 2 23" xfId="18"/>
    <cellStyle name="Comma 2 24" xfId="19"/>
    <cellStyle name="Comma 2 25" xfId="20"/>
    <cellStyle name="Comma 2 26" xfId="21"/>
    <cellStyle name="Comma 2 27" xfId="22"/>
    <cellStyle name="Comma 2 28" xfId="23"/>
    <cellStyle name="Comma 2 29" xfId="24"/>
    <cellStyle name="Comma 2 3" xfId="25"/>
    <cellStyle name="Comma 2 30" xfId="26"/>
    <cellStyle name="Comma 2 31" xfId="27"/>
    <cellStyle name="Comma 2 32" xfId="28"/>
    <cellStyle name="Comma 2 33" xfId="29"/>
    <cellStyle name="Comma 2 34" xfId="30"/>
    <cellStyle name="Comma 2 35" xfId="31"/>
    <cellStyle name="Comma 2 36" xfId="32"/>
    <cellStyle name="Comma 2 37" xfId="33"/>
    <cellStyle name="Comma 2 38" xfId="34"/>
    <cellStyle name="Comma 2 39" xfId="35"/>
    <cellStyle name="Comma 2 4" xfId="36"/>
    <cellStyle name="Comma 2 40" xfId="37"/>
    <cellStyle name="Comma 2 41" xfId="38"/>
    <cellStyle name="Comma 2 42" xfId="39"/>
    <cellStyle name="Comma 2 43" xfId="40"/>
    <cellStyle name="Comma 2 44" xfId="41"/>
    <cellStyle name="Comma 2 45" xfId="42"/>
    <cellStyle name="Comma 2 46" xfId="43"/>
    <cellStyle name="Comma 2 47" xfId="44"/>
    <cellStyle name="Comma 2 48" xfId="45"/>
    <cellStyle name="Comma 2 49" xfId="46"/>
    <cellStyle name="Comma 2 5" xfId="47"/>
    <cellStyle name="Comma 2 50" xfId="48"/>
    <cellStyle name="Comma 2 51" xfId="49"/>
    <cellStyle name="Comma 2 52" xfId="50"/>
    <cellStyle name="Comma 2 53" xfId="51"/>
    <cellStyle name="Comma 2 54" xfId="52"/>
    <cellStyle name="Comma 2 55" xfId="53"/>
    <cellStyle name="Comma 2 56" xfId="54"/>
    <cellStyle name="Comma 2 57" xfId="55"/>
    <cellStyle name="Comma 2 58" xfId="56"/>
    <cellStyle name="Comma 2 6" xfId="57"/>
    <cellStyle name="Comma 2 7" xfId="58"/>
    <cellStyle name="Comma 2 8" xfId="59"/>
    <cellStyle name="Comma 2 9" xfId="60"/>
    <cellStyle name="Normal" xfId="0" builtinId="0"/>
    <cellStyle name="Normal 2" xfId="61"/>
    <cellStyle name="Normal 3" xfId="62"/>
    <cellStyle name="Normal 4" xfId="63"/>
    <cellStyle name="Normal 5" xfId="64"/>
    <cellStyle name="Normal 6" xfId="65"/>
    <cellStyle name="Normal 7 2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6"/>
  <sheetViews>
    <sheetView rightToLeft="1" tabSelected="1" zoomScale="95" zoomScaleNormal="95" workbookViewId="0">
      <selection activeCell="A13" sqref="A13"/>
    </sheetView>
  </sheetViews>
  <sheetFormatPr defaultRowHeight="16.5"/>
  <cols>
    <col min="1" max="1" width="67.28515625" style="3" bestFit="1" customWidth="1"/>
    <col min="2" max="3" width="26.5703125" style="3" customWidth="1"/>
    <col min="4" max="4" width="22.28515625" style="3" customWidth="1"/>
    <col min="5" max="6" width="21.140625" style="3" bestFit="1" customWidth="1"/>
    <col min="7" max="7" width="21.140625" style="3" customWidth="1"/>
    <col min="8" max="8" width="21.140625" style="4" customWidth="1"/>
    <col min="9" max="9" width="21.140625" style="3" customWidth="1"/>
    <col min="10" max="13" width="19.85546875" style="3" customWidth="1"/>
    <col min="14" max="14" width="18.42578125" style="3" customWidth="1"/>
    <col min="15" max="15" width="97.28515625" style="3" bestFit="1" customWidth="1"/>
    <col min="16" max="16" width="11.28515625" style="3" customWidth="1"/>
    <col min="17" max="17" width="61.85546875" style="3" customWidth="1"/>
    <col min="18" max="16384" width="9.140625" style="3"/>
  </cols>
  <sheetData>
    <row r="1" spans="1:18" ht="18">
      <c r="A1" s="1" t="s">
        <v>0</v>
      </c>
      <c r="B1" s="2"/>
      <c r="C1" s="2"/>
      <c r="D1" s="2"/>
      <c r="E1" s="2"/>
    </row>
    <row r="2" spans="1:18" ht="18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</row>
    <row r="3" spans="1:18" ht="18">
      <c r="A3" s="8"/>
      <c r="B3" s="9" t="s">
        <v>3</v>
      </c>
      <c r="C3" s="9"/>
      <c r="D3" s="9"/>
      <c r="E3" s="9"/>
      <c r="H3" s="10"/>
      <c r="I3" s="8"/>
      <c r="J3" s="8"/>
      <c r="K3" s="8"/>
      <c r="L3" s="10"/>
      <c r="M3" s="10"/>
      <c r="N3" s="10"/>
      <c r="O3" s="10"/>
    </row>
    <row r="4" spans="1:18" s="14" customFormat="1" ht="40.5" customHeight="1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 t="s">
        <v>2</v>
      </c>
      <c r="P4" s="12"/>
      <c r="Q4" s="12"/>
      <c r="R4" s="13"/>
    </row>
    <row r="5" spans="1:18">
      <c r="A5" s="15" t="s">
        <v>5</v>
      </c>
      <c r="B5" s="15"/>
      <c r="C5" s="15"/>
      <c r="D5" s="15"/>
      <c r="E5" s="15"/>
      <c r="F5" s="15"/>
      <c r="G5" s="15"/>
      <c r="H5" s="16"/>
      <c r="I5" s="15"/>
      <c r="J5" s="15"/>
      <c r="K5" s="17"/>
      <c r="L5" s="15"/>
      <c r="M5" s="15"/>
      <c r="N5" s="18"/>
      <c r="O5" s="19" t="s">
        <v>6</v>
      </c>
    </row>
    <row r="6" spans="1:18" ht="17.25" customHeight="1">
      <c r="A6" s="20" t="s">
        <v>7</v>
      </c>
      <c r="B6" s="21">
        <v>404489505166</v>
      </c>
      <c r="C6" s="21">
        <v>168983178163</v>
      </c>
      <c r="D6" s="21">
        <v>84013536202</v>
      </c>
      <c r="E6" s="21">
        <v>98287796892</v>
      </c>
      <c r="F6" s="21">
        <v>98287796892</v>
      </c>
      <c r="G6" s="21">
        <v>71524597282</v>
      </c>
      <c r="H6" s="22">
        <v>49589630084</v>
      </c>
      <c r="I6" s="18">
        <v>41029501836</v>
      </c>
      <c r="J6" s="18">
        <v>16832395219</v>
      </c>
      <c r="K6" s="23">
        <v>11736686077</v>
      </c>
      <c r="L6" s="18">
        <v>11593129333</v>
      </c>
      <c r="M6" s="18">
        <v>6079209054</v>
      </c>
      <c r="N6" s="24">
        <v>369594294</v>
      </c>
      <c r="O6" s="24" t="s">
        <v>8</v>
      </c>
    </row>
    <row r="7" spans="1:18" ht="24" customHeight="1">
      <c r="A7" s="20" t="s">
        <v>9</v>
      </c>
      <c r="B7" s="21">
        <v>803972585446</v>
      </c>
      <c r="C7" s="21">
        <v>534150447613</v>
      </c>
      <c r="D7" s="21">
        <v>153903239245</v>
      </c>
      <c r="E7" s="21">
        <v>225529826347</v>
      </c>
      <c r="F7" s="21">
        <v>225529826347</v>
      </c>
      <c r="G7" s="21">
        <v>189731266023</v>
      </c>
      <c r="H7" s="22">
        <v>102419718157</v>
      </c>
      <c r="I7" s="18">
        <v>33946070023</v>
      </c>
      <c r="J7" s="18">
        <v>45452313609</v>
      </c>
      <c r="K7" s="23">
        <v>25807946001</v>
      </c>
      <c r="L7" s="18">
        <v>19853268288</v>
      </c>
      <c r="M7" s="18">
        <v>9694181729</v>
      </c>
      <c r="N7" s="24">
        <v>1186553972</v>
      </c>
      <c r="O7" s="24" t="s">
        <v>10</v>
      </c>
    </row>
    <row r="8" spans="1:18" ht="20.25" customHeight="1">
      <c r="A8" s="20" t="s">
        <v>11</v>
      </c>
      <c r="B8" s="21">
        <v>55504801046</v>
      </c>
      <c r="C8" s="21">
        <v>34024035824</v>
      </c>
      <c r="D8" s="21">
        <v>15093442013</v>
      </c>
      <c r="E8" s="21">
        <v>24482927532</v>
      </c>
      <c r="F8" s="21">
        <v>24482927532</v>
      </c>
      <c r="G8" s="21">
        <v>24914353663</v>
      </c>
      <c r="H8" s="22">
        <v>62349809516</v>
      </c>
      <c r="I8" s="18">
        <v>61594791050</v>
      </c>
      <c r="J8" s="18">
        <v>17240718909</v>
      </c>
      <c r="K8" s="23">
        <v>16079667222</v>
      </c>
      <c r="L8" s="18">
        <v>3869094655</v>
      </c>
      <c r="M8" s="18">
        <v>612413806</v>
      </c>
      <c r="N8" s="24">
        <v>1245862898</v>
      </c>
      <c r="O8" s="24" t="s">
        <v>12</v>
      </c>
    </row>
    <row r="9" spans="1:18" ht="16.5" customHeight="1">
      <c r="A9" s="20" t="s">
        <v>13</v>
      </c>
      <c r="B9" s="21">
        <v>87440345153</v>
      </c>
      <c r="C9" s="21">
        <v>46505404287</v>
      </c>
      <c r="D9" s="21">
        <v>58689196941</v>
      </c>
      <c r="E9" s="21">
        <v>36543770573</v>
      </c>
      <c r="F9" s="21">
        <v>36543770573</v>
      </c>
      <c r="G9" s="21">
        <v>31360493320</v>
      </c>
      <c r="H9" s="22">
        <v>18747626785</v>
      </c>
      <c r="I9" s="18">
        <v>19164506183</v>
      </c>
      <c r="J9" s="18">
        <v>5208608574</v>
      </c>
      <c r="K9" s="23">
        <v>3544460431</v>
      </c>
      <c r="L9" s="18">
        <v>3997941457</v>
      </c>
      <c r="M9" s="18">
        <v>4492635098</v>
      </c>
      <c r="N9" s="24">
        <v>1117661126</v>
      </c>
      <c r="O9" s="24" t="s">
        <v>14</v>
      </c>
    </row>
    <row r="10" spans="1:18" ht="16.5" customHeight="1">
      <c r="A10" s="20" t="s">
        <v>15</v>
      </c>
      <c r="B10" s="21">
        <v>1411477350</v>
      </c>
      <c r="C10" s="21">
        <v>1898302605</v>
      </c>
      <c r="D10" s="21">
        <v>4088235955</v>
      </c>
      <c r="E10" s="21">
        <v>1443882391</v>
      </c>
      <c r="F10" s="21">
        <v>1443882391</v>
      </c>
      <c r="G10" s="21">
        <v>818628885</v>
      </c>
      <c r="H10" s="22">
        <v>1763303730</v>
      </c>
      <c r="I10" s="18">
        <v>2206559787</v>
      </c>
      <c r="J10" s="18">
        <v>931209073</v>
      </c>
      <c r="K10" s="23">
        <v>547902789</v>
      </c>
      <c r="L10" s="18">
        <v>764238015</v>
      </c>
      <c r="M10" s="18">
        <v>139745613</v>
      </c>
      <c r="N10" s="25" t="s">
        <v>16</v>
      </c>
      <c r="O10" s="26" t="s">
        <v>17</v>
      </c>
    </row>
    <row r="11" spans="1:18">
      <c r="A11" s="20" t="s">
        <v>18</v>
      </c>
      <c r="B11" s="21">
        <v>100362002</v>
      </c>
      <c r="C11" s="21">
        <v>145601849</v>
      </c>
      <c r="D11" s="21">
        <v>37317291</v>
      </c>
      <c r="E11" s="21">
        <v>37317291</v>
      </c>
      <c r="F11" s="21">
        <v>37317291</v>
      </c>
      <c r="G11" s="21">
        <v>256210000</v>
      </c>
      <c r="H11" s="22">
        <v>3607154585</v>
      </c>
      <c r="I11" s="18">
        <v>425039891</v>
      </c>
      <c r="J11" s="18">
        <v>256210000</v>
      </c>
      <c r="K11" s="25">
        <v>256210000</v>
      </c>
      <c r="L11" s="25" t="s">
        <v>16</v>
      </c>
      <c r="M11" s="18">
        <v>74575932</v>
      </c>
      <c r="N11" s="24">
        <v>53962480</v>
      </c>
      <c r="O11" s="24" t="s">
        <v>19</v>
      </c>
    </row>
    <row r="12" spans="1:18">
      <c r="A12" s="20" t="s">
        <v>20</v>
      </c>
      <c r="B12" s="21" t="s">
        <v>16</v>
      </c>
      <c r="C12" s="21" t="s">
        <v>16</v>
      </c>
      <c r="D12" s="21" t="s">
        <v>16</v>
      </c>
      <c r="E12" s="21" t="s">
        <v>16</v>
      </c>
      <c r="F12" s="21" t="s">
        <v>16</v>
      </c>
      <c r="G12" s="21">
        <v>1308000000</v>
      </c>
      <c r="H12" s="22">
        <v>256210000</v>
      </c>
      <c r="I12" s="18">
        <v>1673584779</v>
      </c>
      <c r="J12" s="18">
        <v>984116569</v>
      </c>
      <c r="K12" s="23">
        <v>287020000</v>
      </c>
      <c r="L12" s="18">
        <v>79575398</v>
      </c>
      <c r="M12" s="18">
        <v>168308256</v>
      </c>
      <c r="N12" s="24"/>
      <c r="O12" s="26" t="s">
        <v>21</v>
      </c>
    </row>
    <row r="13" spans="1:18">
      <c r="A13" s="20" t="s">
        <v>22</v>
      </c>
      <c r="B13" s="21" t="s">
        <v>16</v>
      </c>
      <c r="C13" s="21" t="s">
        <v>16</v>
      </c>
      <c r="D13" s="21" t="s">
        <v>16</v>
      </c>
      <c r="E13" s="21" t="s">
        <v>16</v>
      </c>
      <c r="F13" s="21" t="s">
        <v>16</v>
      </c>
      <c r="G13" s="21" t="s">
        <v>16</v>
      </c>
      <c r="H13" s="22" t="s">
        <v>16</v>
      </c>
      <c r="I13" s="21" t="s">
        <v>16</v>
      </c>
      <c r="J13" s="21" t="s">
        <v>16</v>
      </c>
      <c r="K13" s="23">
        <v>51457647</v>
      </c>
      <c r="L13" s="18">
        <v>126093084</v>
      </c>
      <c r="M13" s="18">
        <v>78994495</v>
      </c>
      <c r="N13" s="25">
        <v>53803717</v>
      </c>
      <c r="O13" s="24" t="s">
        <v>23</v>
      </c>
    </row>
    <row r="14" spans="1:18" ht="18" customHeight="1">
      <c r="A14" s="20" t="s">
        <v>24</v>
      </c>
      <c r="B14" s="21">
        <v>5943350446</v>
      </c>
      <c r="C14" s="21">
        <v>6065531802</v>
      </c>
      <c r="D14" s="21">
        <v>4501081963</v>
      </c>
      <c r="E14" s="21">
        <v>3486792927</v>
      </c>
      <c r="F14" s="21">
        <v>3486792927</v>
      </c>
      <c r="G14" s="21">
        <v>3468992701</v>
      </c>
      <c r="H14" s="22">
        <v>3151994528</v>
      </c>
      <c r="I14" s="18">
        <v>619322700</v>
      </c>
      <c r="J14" s="18">
        <v>269912330</v>
      </c>
      <c r="K14" s="23">
        <v>224534214</v>
      </c>
      <c r="L14" s="18">
        <v>136086194</v>
      </c>
      <c r="M14" s="18">
        <v>422440306</v>
      </c>
      <c r="N14" s="24">
        <v>77096703</v>
      </c>
      <c r="O14" s="24" t="s">
        <v>25</v>
      </c>
    </row>
    <row r="15" spans="1:18">
      <c r="A15" s="20" t="s">
        <v>26</v>
      </c>
      <c r="B15" s="21">
        <v>20862825634</v>
      </c>
      <c r="C15" s="21">
        <v>10766175611</v>
      </c>
      <c r="D15" s="21">
        <v>6874406940</v>
      </c>
      <c r="E15" s="21">
        <v>4662182076</v>
      </c>
      <c r="F15" s="21">
        <v>4662182076</v>
      </c>
      <c r="G15" s="21">
        <v>3618496155</v>
      </c>
      <c r="H15" s="22">
        <v>3027176308</v>
      </c>
      <c r="I15" s="18">
        <v>2299866154</v>
      </c>
      <c r="J15" s="18">
        <v>2182757878</v>
      </c>
      <c r="K15" s="18">
        <v>1515036283</v>
      </c>
      <c r="L15" s="18">
        <v>1340150346</v>
      </c>
      <c r="M15" s="18">
        <v>983615097</v>
      </c>
      <c r="N15" s="24">
        <v>686366292</v>
      </c>
      <c r="O15" s="24" t="s">
        <v>27</v>
      </c>
    </row>
    <row r="16" spans="1:18">
      <c r="A16" s="20" t="s">
        <v>28</v>
      </c>
      <c r="B16" s="21">
        <v>34019118</v>
      </c>
      <c r="C16" s="21">
        <v>48932748</v>
      </c>
      <c r="D16" s="21">
        <v>38707746</v>
      </c>
      <c r="E16" s="21">
        <v>24094958</v>
      </c>
      <c r="F16" s="21">
        <v>24094958</v>
      </c>
      <c r="G16" s="21">
        <v>4806798</v>
      </c>
      <c r="H16" s="22">
        <v>7125961</v>
      </c>
      <c r="I16" s="18">
        <v>2351139</v>
      </c>
      <c r="J16" s="18">
        <v>7787749</v>
      </c>
      <c r="K16" s="18">
        <v>17066021</v>
      </c>
      <c r="L16" s="18">
        <v>24586483</v>
      </c>
      <c r="M16" s="18">
        <v>27805742</v>
      </c>
      <c r="N16" s="24">
        <v>34490621</v>
      </c>
      <c r="O16" s="24" t="s">
        <v>29</v>
      </c>
    </row>
    <row r="17" spans="1:60">
      <c r="A17" s="20" t="s">
        <v>30</v>
      </c>
      <c r="B17" s="21">
        <v>809564250</v>
      </c>
      <c r="C17" s="21" t="s">
        <v>16</v>
      </c>
      <c r="D17" s="21" t="s">
        <v>16</v>
      </c>
      <c r="E17" s="21" t="s">
        <v>16</v>
      </c>
      <c r="F17" s="21" t="s">
        <v>16</v>
      </c>
      <c r="G17" s="21" t="s">
        <v>16</v>
      </c>
      <c r="H17" s="21" t="s">
        <v>16</v>
      </c>
      <c r="I17" s="21" t="s">
        <v>16</v>
      </c>
      <c r="J17" s="21" t="s">
        <v>16</v>
      </c>
      <c r="K17" s="21" t="s">
        <v>16</v>
      </c>
      <c r="L17" s="21" t="s">
        <v>16</v>
      </c>
      <c r="M17" s="21" t="s">
        <v>16</v>
      </c>
      <c r="N17" s="21" t="s">
        <v>16</v>
      </c>
      <c r="O17" s="24"/>
    </row>
    <row r="18" spans="1:60" ht="18.75">
      <c r="A18" s="20" t="s">
        <v>31</v>
      </c>
      <c r="B18" s="27">
        <v>14076922864</v>
      </c>
      <c r="C18" s="27">
        <v>5992889941</v>
      </c>
      <c r="D18" s="27">
        <v>2266722201</v>
      </c>
      <c r="E18" s="27">
        <v>1866682609</v>
      </c>
      <c r="F18" s="27">
        <v>1866682609</v>
      </c>
      <c r="G18" s="27">
        <v>1866682609</v>
      </c>
      <c r="H18" s="28">
        <v>2161995426</v>
      </c>
      <c r="I18" s="29">
        <v>1506381389</v>
      </c>
      <c r="J18" s="29">
        <v>1003410316</v>
      </c>
      <c r="K18" s="29">
        <v>805942762</v>
      </c>
      <c r="L18" s="29">
        <v>566189228</v>
      </c>
      <c r="M18" s="29">
        <v>274002227</v>
      </c>
      <c r="N18" s="30">
        <v>250618300</v>
      </c>
      <c r="O18" s="24" t="s">
        <v>32</v>
      </c>
    </row>
    <row r="19" spans="1:60">
      <c r="A19" s="31" t="s">
        <v>33</v>
      </c>
      <c r="B19" s="32">
        <f t="shared" ref="B19:L19" si="0">SUM(B6:B18)</f>
        <v>1394645758475</v>
      </c>
      <c r="C19" s="32">
        <f t="shared" si="0"/>
        <v>808580500443</v>
      </c>
      <c r="D19" s="32">
        <f t="shared" si="0"/>
        <v>329505886497</v>
      </c>
      <c r="E19" s="32">
        <f t="shared" si="0"/>
        <v>396365273596</v>
      </c>
      <c r="F19" s="32">
        <f t="shared" si="0"/>
        <v>396365273596</v>
      </c>
      <c r="G19" s="32">
        <f t="shared" si="0"/>
        <v>328872527436</v>
      </c>
      <c r="H19" s="32">
        <f t="shared" si="0"/>
        <v>247081745080</v>
      </c>
      <c r="I19" s="33">
        <f t="shared" si="0"/>
        <v>164467974931</v>
      </c>
      <c r="J19" s="33">
        <f t="shared" si="0"/>
        <v>90369440226</v>
      </c>
      <c r="K19" s="33">
        <f t="shared" si="0"/>
        <v>60873929447</v>
      </c>
      <c r="L19" s="33">
        <f t="shared" si="0"/>
        <v>42350352481</v>
      </c>
      <c r="M19" s="33">
        <f>SUM(M6:M18)</f>
        <v>23047927355</v>
      </c>
      <c r="N19" s="33">
        <f>SUM(N6:N18)</f>
        <v>5076010403</v>
      </c>
      <c r="O19" s="34" t="s">
        <v>34</v>
      </c>
    </row>
    <row r="20" spans="1:60" ht="19.5" customHeight="1">
      <c r="A20" s="15" t="s">
        <v>35</v>
      </c>
      <c r="B20" s="15"/>
      <c r="C20" s="15"/>
      <c r="D20" s="15"/>
      <c r="E20" s="15"/>
      <c r="F20" s="15"/>
      <c r="G20" s="15"/>
      <c r="H20" s="16"/>
      <c r="I20" s="15"/>
      <c r="J20" s="35"/>
      <c r="K20" s="35"/>
      <c r="L20" s="15"/>
      <c r="M20" s="15"/>
      <c r="N20" s="18"/>
      <c r="O20" s="36" t="s">
        <v>36</v>
      </c>
    </row>
    <row r="21" spans="1:60">
      <c r="A21" s="15" t="s">
        <v>37</v>
      </c>
      <c r="B21" s="15"/>
      <c r="C21" s="15"/>
      <c r="D21" s="15"/>
      <c r="E21" s="15"/>
      <c r="F21" s="15"/>
      <c r="G21" s="15"/>
      <c r="H21" s="16"/>
      <c r="I21" s="15"/>
      <c r="J21" s="35"/>
      <c r="K21" s="35"/>
      <c r="L21" s="15"/>
      <c r="M21" s="15"/>
      <c r="N21" s="18"/>
      <c r="O21" s="36" t="s">
        <v>38</v>
      </c>
    </row>
    <row r="22" spans="1:60">
      <c r="A22" s="20" t="s">
        <v>39</v>
      </c>
      <c r="B22" s="37" t="s">
        <v>16</v>
      </c>
      <c r="C22" s="37" t="s">
        <v>16</v>
      </c>
      <c r="D22" s="38" t="s">
        <v>16</v>
      </c>
      <c r="E22" s="39" t="s">
        <v>16</v>
      </c>
      <c r="F22" s="39" t="s">
        <v>16</v>
      </c>
      <c r="G22" s="39" t="s">
        <v>16</v>
      </c>
      <c r="H22" s="39" t="s">
        <v>16</v>
      </c>
      <c r="I22" s="39" t="s">
        <v>16</v>
      </c>
      <c r="J22" s="39" t="s">
        <v>16</v>
      </c>
      <c r="K22" s="18">
        <v>8899177403</v>
      </c>
      <c r="L22" s="18">
        <v>3106988182</v>
      </c>
      <c r="M22" s="40">
        <v>17160</v>
      </c>
      <c r="N22" s="21" t="s">
        <v>16</v>
      </c>
      <c r="O22" s="41" t="s">
        <v>40</v>
      </c>
    </row>
    <row r="23" spans="1:60">
      <c r="A23" s="20" t="s">
        <v>41</v>
      </c>
      <c r="B23" s="42">
        <v>509090520488</v>
      </c>
      <c r="C23" s="42">
        <v>334606241190</v>
      </c>
      <c r="D23" s="42">
        <v>107697044318</v>
      </c>
      <c r="E23" s="21">
        <v>172621482107</v>
      </c>
      <c r="F23" s="21">
        <v>172621482107</v>
      </c>
      <c r="G23" s="21">
        <v>157845641816</v>
      </c>
      <c r="H23" s="22">
        <v>79986131010</v>
      </c>
      <c r="I23" s="18">
        <v>46120077675</v>
      </c>
      <c r="J23" s="18">
        <v>26346099772</v>
      </c>
      <c r="K23" s="18">
        <v>8265409180</v>
      </c>
      <c r="L23" s="18">
        <v>5823057113</v>
      </c>
      <c r="M23" s="35">
        <v>1996506015</v>
      </c>
      <c r="N23" s="18">
        <v>586257600</v>
      </c>
      <c r="O23" s="41" t="s">
        <v>42</v>
      </c>
    </row>
    <row r="24" spans="1:60">
      <c r="A24" s="20" t="s">
        <v>43</v>
      </c>
      <c r="B24" s="42">
        <v>378036116294</v>
      </c>
      <c r="C24" s="42">
        <v>208716809877</v>
      </c>
      <c r="D24" s="42">
        <v>88040611495</v>
      </c>
      <c r="E24" s="21">
        <v>96834543728</v>
      </c>
      <c r="F24" s="21">
        <v>96834543728</v>
      </c>
      <c r="G24" s="21">
        <v>77396537043</v>
      </c>
      <c r="H24" s="22">
        <v>63765827990</v>
      </c>
      <c r="I24" s="18">
        <v>41448055510</v>
      </c>
      <c r="J24" s="18">
        <v>21795256368</v>
      </c>
      <c r="K24" s="18">
        <v>19967746264</v>
      </c>
      <c r="L24" s="18">
        <v>16084249058</v>
      </c>
      <c r="M24" s="18">
        <v>2988591599</v>
      </c>
      <c r="N24" s="18">
        <v>813962214</v>
      </c>
      <c r="O24" s="43" t="s">
        <v>44</v>
      </c>
    </row>
    <row r="25" spans="1:60">
      <c r="A25" s="20" t="s">
        <v>45</v>
      </c>
      <c r="B25" s="42">
        <v>135934421790</v>
      </c>
      <c r="C25" s="42">
        <v>46637625311</v>
      </c>
      <c r="D25" s="42">
        <v>22566300696</v>
      </c>
      <c r="E25" s="21">
        <v>31700744531</v>
      </c>
      <c r="F25" s="21">
        <v>31700744531</v>
      </c>
      <c r="G25" s="21">
        <v>22470442532</v>
      </c>
      <c r="H25" s="22">
        <v>37473204893</v>
      </c>
      <c r="I25" s="18">
        <v>40427481368</v>
      </c>
      <c r="J25" s="18">
        <v>19722409077</v>
      </c>
      <c r="K25" s="18">
        <v>7839800161</v>
      </c>
      <c r="L25" s="18">
        <v>4976252852</v>
      </c>
      <c r="M25" s="18">
        <v>3064764133</v>
      </c>
      <c r="N25" s="18">
        <v>54377546</v>
      </c>
      <c r="O25" s="43" t="s">
        <v>46</v>
      </c>
    </row>
    <row r="26" spans="1:60">
      <c r="A26" s="20" t="s">
        <v>47</v>
      </c>
      <c r="B26" s="42">
        <v>62826905705</v>
      </c>
      <c r="C26" s="42">
        <v>36109365743</v>
      </c>
      <c r="D26" s="42">
        <v>14520057799</v>
      </c>
      <c r="E26" s="21">
        <v>7735605008</v>
      </c>
      <c r="F26" s="21">
        <v>7735605008</v>
      </c>
      <c r="G26" s="21">
        <v>7100290249</v>
      </c>
      <c r="H26" s="22">
        <v>66759104</v>
      </c>
      <c r="I26" s="18">
        <v>2276112223</v>
      </c>
      <c r="J26" s="18">
        <v>1467334579</v>
      </c>
      <c r="K26" s="18">
        <v>704534730</v>
      </c>
      <c r="L26" s="18">
        <v>931836268</v>
      </c>
      <c r="M26" s="21">
        <v>1187688576</v>
      </c>
      <c r="N26" s="21">
        <v>146219401</v>
      </c>
      <c r="O26" s="43" t="s">
        <v>48</v>
      </c>
    </row>
    <row r="27" spans="1:60">
      <c r="A27" s="20" t="s">
        <v>49</v>
      </c>
      <c r="B27" s="42">
        <v>8270672723</v>
      </c>
      <c r="C27" s="42">
        <v>5419908050</v>
      </c>
      <c r="D27" s="42">
        <v>2116231370</v>
      </c>
      <c r="E27" s="21">
        <v>1358365195</v>
      </c>
      <c r="F27" s="21">
        <v>1358365195</v>
      </c>
      <c r="G27" s="21">
        <v>1622644650</v>
      </c>
      <c r="H27" s="22">
        <v>1591124821</v>
      </c>
      <c r="I27" s="18">
        <v>750742298</v>
      </c>
      <c r="J27" s="18">
        <v>114296690</v>
      </c>
      <c r="K27" s="39" t="s">
        <v>16</v>
      </c>
      <c r="L27" s="39" t="s">
        <v>16</v>
      </c>
      <c r="M27" s="39" t="s">
        <v>16</v>
      </c>
      <c r="N27" s="39" t="s">
        <v>16</v>
      </c>
      <c r="O27" s="43" t="s">
        <v>50</v>
      </c>
    </row>
    <row r="28" spans="1:60" ht="18.75">
      <c r="A28" s="20" t="s">
        <v>51</v>
      </c>
      <c r="B28" s="44">
        <v>9718025476</v>
      </c>
      <c r="C28" s="44">
        <v>634945284</v>
      </c>
      <c r="D28" s="44">
        <v>466613339</v>
      </c>
      <c r="E28" s="45">
        <v>74500205</v>
      </c>
      <c r="F28" s="45">
        <v>74500205</v>
      </c>
      <c r="G28" s="45">
        <v>61583780</v>
      </c>
      <c r="H28" s="29">
        <v>13589739221</v>
      </c>
      <c r="I28" s="29">
        <v>67414960</v>
      </c>
      <c r="J28" s="29">
        <v>39998306</v>
      </c>
      <c r="K28" s="29">
        <v>1794151</v>
      </c>
      <c r="L28" s="29">
        <v>2818541</v>
      </c>
      <c r="M28" s="46" t="s">
        <v>16</v>
      </c>
      <c r="N28" s="46" t="s">
        <v>16</v>
      </c>
      <c r="O28" s="41" t="s">
        <v>52</v>
      </c>
    </row>
    <row r="29" spans="1:60">
      <c r="A29" s="31" t="s">
        <v>53</v>
      </c>
      <c r="B29" s="32">
        <f>SUM(B22:B28)</f>
        <v>1103876662476</v>
      </c>
      <c r="C29" s="32">
        <f>SUM(C22:C28)</f>
        <v>632124895455</v>
      </c>
      <c r="D29" s="32">
        <f>SUM(D22:D28)</f>
        <v>235406859017</v>
      </c>
      <c r="E29" s="32">
        <f>SUM(E22:E28)</f>
        <v>310325240774</v>
      </c>
      <c r="F29" s="32">
        <f>SUM(F22:F28)</f>
        <v>310325240774</v>
      </c>
      <c r="G29" s="32">
        <f t="shared" ref="G29:N29" si="1">SUM(G22:G28)</f>
        <v>266497140070</v>
      </c>
      <c r="H29" s="32">
        <f t="shared" si="1"/>
        <v>196472787039</v>
      </c>
      <c r="I29" s="33">
        <f t="shared" si="1"/>
        <v>131089884034</v>
      </c>
      <c r="J29" s="33">
        <f t="shared" si="1"/>
        <v>69485394792</v>
      </c>
      <c r="K29" s="33">
        <f t="shared" si="1"/>
        <v>45678461889</v>
      </c>
      <c r="L29" s="33">
        <f t="shared" si="1"/>
        <v>30925202014</v>
      </c>
      <c r="M29" s="33">
        <f t="shared" si="1"/>
        <v>9237567483</v>
      </c>
      <c r="N29" s="33">
        <f t="shared" si="1"/>
        <v>1600816761</v>
      </c>
      <c r="O29" s="34" t="s">
        <v>54</v>
      </c>
    </row>
    <row r="30" spans="1:60" ht="18.75">
      <c r="A30" s="20" t="s">
        <v>55</v>
      </c>
      <c r="B30" s="29">
        <v>103170659924</v>
      </c>
      <c r="C30" s="29">
        <v>84949571674</v>
      </c>
      <c r="D30" s="29">
        <v>56258457430</v>
      </c>
      <c r="E30" s="29">
        <v>54093608055</v>
      </c>
      <c r="F30" s="29">
        <v>54093608055</v>
      </c>
      <c r="G30" s="29">
        <v>34350327700</v>
      </c>
      <c r="H30" s="29">
        <v>22138943026</v>
      </c>
      <c r="I30" s="29">
        <v>15408290998</v>
      </c>
      <c r="J30" s="29">
        <v>10285148100</v>
      </c>
      <c r="K30" s="29">
        <v>7481781239</v>
      </c>
      <c r="L30" s="29">
        <v>6360753953</v>
      </c>
      <c r="M30" s="29">
        <v>10499823474</v>
      </c>
      <c r="N30" s="29">
        <v>1231618658</v>
      </c>
      <c r="O30" s="24" t="s">
        <v>56</v>
      </c>
    </row>
    <row r="31" spans="1:60" s="48" customFormat="1">
      <c r="A31" s="31" t="s">
        <v>57</v>
      </c>
      <c r="B31" s="47">
        <f>SUM(B29:B30)</f>
        <v>1207047322400</v>
      </c>
      <c r="C31" s="47">
        <f>SUM(C29:C30)</f>
        <v>717074467129</v>
      </c>
      <c r="D31" s="33">
        <f t="shared" ref="D31:L31" si="2">SUM(D29:D30)</f>
        <v>291665316447</v>
      </c>
      <c r="E31" s="33">
        <f t="shared" si="2"/>
        <v>364418848829</v>
      </c>
      <c r="F31" s="33">
        <f t="shared" si="2"/>
        <v>364418848829</v>
      </c>
      <c r="G31" s="33">
        <f t="shared" si="2"/>
        <v>300847467770</v>
      </c>
      <c r="H31" s="33">
        <f t="shared" si="2"/>
        <v>218611730065</v>
      </c>
      <c r="I31" s="33">
        <f t="shared" si="2"/>
        <v>146498175032</v>
      </c>
      <c r="J31" s="33">
        <f t="shared" si="2"/>
        <v>79770542892</v>
      </c>
      <c r="K31" s="33">
        <f t="shared" si="2"/>
        <v>53160243128</v>
      </c>
      <c r="L31" s="33">
        <f t="shared" si="2"/>
        <v>37285955967</v>
      </c>
      <c r="M31" s="33">
        <f>SUM(M29:M30)</f>
        <v>19737390957</v>
      </c>
      <c r="N31" s="33">
        <f>SUM(N29:N30)</f>
        <v>2832435419</v>
      </c>
      <c r="O31" s="34" t="s">
        <v>58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>
      <c r="A32" s="49"/>
      <c r="B32" s="49"/>
      <c r="C32" s="49"/>
      <c r="D32" s="49"/>
      <c r="E32" s="49"/>
      <c r="F32" s="49"/>
      <c r="G32" s="49"/>
      <c r="H32" s="50"/>
      <c r="I32" s="49"/>
      <c r="J32" s="35"/>
      <c r="K32" s="35"/>
      <c r="L32" s="51"/>
      <c r="M32" s="51"/>
      <c r="N32" s="18"/>
      <c r="O32" s="52"/>
    </row>
    <row r="33" spans="1:17">
      <c r="A33" s="15" t="s">
        <v>59</v>
      </c>
      <c r="B33" s="15"/>
      <c r="C33" s="15"/>
      <c r="D33" s="15"/>
      <c r="E33" s="15"/>
      <c r="F33" s="15"/>
      <c r="G33" s="15"/>
      <c r="H33" s="16"/>
      <c r="I33" s="15"/>
      <c r="J33" s="35"/>
      <c r="K33" s="35"/>
      <c r="L33" s="15"/>
      <c r="M33" s="15"/>
      <c r="N33" s="18"/>
      <c r="O33" s="53" t="s">
        <v>60</v>
      </c>
    </row>
    <row r="34" spans="1:17">
      <c r="A34" s="51" t="s">
        <v>61</v>
      </c>
      <c r="B34" s="18">
        <v>15000000000</v>
      </c>
      <c r="C34" s="18">
        <v>15000000000</v>
      </c>
      <c r="D34" s="18">
        <v>10000000000</v>
      </c>
      <c r="E34" s="18">
        <v>5000000000</v>
      </c>
      <c r="F34" s="18">
        <v>5000000000</v>
      </c>
      <c r="G34" s="18">
        <v>4934257000</v>
      </c>
      <c r="H34" s="18">
        <v>4908519000</v>
      </c>
      <c r="I34" s="18">
        <v>4900902250</v>
      </c>
      <c r="J34" s="18">
        <v>4893247750</v>
      </c>
      <c r="K34" s="18">
        <v>4552614250</v>
      </c>
      <c r="L34" s="18">
        <v>4543145250</v>
      </c>
      <c r="M34" s="18">
        <v>3407622220</v>
      </c>
      <c r="N34" s="24">
        <v>2500000000</v>
      </c>
      <c r="O34" s="41" t="s">
        <v>62</v>
      </c>
    </row>
    <row r="35" spans="1:17">
      <c r="A35" s="51" t="s">
        <v>63</v>
      </c>
      <c r="B35" s="21" t="s">
        <v>16</v>
      </c>
      <c r="C35" s="21" t="s">
        <v>16</v>
      </c>
      <c r="D35" s="21" t="s">
        <v>16</v>
      </c>
      <c r="E35" s="18">
        <v>36882745</v>
      </c>
      <c r="F35" s="18">
        <v>36882745</v>
      </c>
      <c r="G35" s="18">
        <v>36882745</v>
      </c>
      <c r="H35" s="18">
        <v>36882745</v>
      </c>
      <c r="I35" s="18">
        <v>36882745</v>
      </c>
      <c r="J35" s="18">
        <v>36882745</v>
      </c>
      <c r="K35" s="18">
        <v>36882745</v>
      </c>
      <c r="L35" s="18">
        <v>36882745</v>
      </c>
      <c r="M35" s="18">
        <v>36882745</v>
      </c>
      <c r="N35" s="25" t="s">
        <v>16</v>
      </c>
      <c r="O35" s="24" t="s">
        <v>64</v>
      </c>
    </row>
    <row r="36" spans="1:17" s="55" customFormat="1">
      <c r="A36" s="54" t="s">
        <v>65</v>
      </c>
      <c r="B36" s="23">
        <v>3750000000</v>
      </c>
      <c r="C36" s="23">
        <v>3750000000</v>
      </c>
      <c r="D36" s="23">
        <v>2050498626</v>
      </c>
      <c r="E36" s="23">
        <v>1250000000</v>
      </c>
      <c r="F36" s="23">
        <v>1250000000</v>
      </c>
      <c r="G36" s="23">
        <v>1250000000</v>
      </c>
      <c r="H36" s="23">
        <v>900549050</v>
      </c>
      <c r="I36" s="23">
        <v>374016661</v>
      </c>
      <c r="J36" s="23">
        <v>93321289</v>
      </c>
      <c r="K36" s="25">
        <v>30757929</v>
      </c>
      <c r="L36" s="25" t="s">
        <v>16</v>
      </c>
      <c r="M36" s="25" t="s">
        <v>16</v>
      </c>
      <c r="N36" s="25" t="s">
        <v>16</v>
      </c>
      <c r="O36" s="24" t="s">
        <v>66</v>
      </c>
    </row>
    <row r="37" spans="1:17" s="55" customFormat="1">
      <c r="A37" s="54" t="s">
        <v>67</v>
      </c>
      <c r="B37" s="23">
        <v>9050825958</v>
      </c>
      <c r="C37" s="23">
        <v>4810973071</v>
      </c>
      <c r="D37" s="23">
        <v>2808108636</v>
      </c>
      <c r="E37" s="23">
        <v>2007610010</v>
      </c>
      <c r="F37" s="23">
        <v>2007610010</v>
      </c>
      <c r="G37" s="23">
        <v>1436821680</v>
      </c>
      <c r="H37" s="23">
        <v>900549050</v>
      </c>
      <c r="I37" s="23">
        <v>374016661</v>
      </c>
      <c r="J37" s="23">
        <v>93321289</v>
      </c>
      <c r="K37" s="25"/>
      <c r="L37" s="25"/>
      <c r="M37" s="25"/>
      <c r="N37" s="25"/>
      <c r="O37" s="24" t="s">
        <v>68</v>
      </c>
    </row>
    <row r="38" spans="1:17">
      <c r="A38" s="51" t="s">
        <v>69</v>
      </c>
      <c r="B38" s="18">
        <v>39849269</v>
      </c>
      <c r="C38" s="18">
        <v>39849269</v>
      </c>
      <c r="D38" s="18">
        <v>39849269</v>
      </c>
      <c r="E38" s="18">
        <v>31051708</v>
      </c>
      <c r="F38" s="18">
        <v>31051708</v>
      </c>
      <c r="G38" s="18">
        <v>24947708</v>
      </c>
      <c r="H38" s="18">
        <v>24947708</v>
      </c>
      <c r="I38" s="25">
        <v>4357183</v>
      </c>
      <c r="J38" s="25">
        <v>4357183</v>
      </c>
      <c r="K38" s="25">
        <v>4357183</v>
      </c>
      <c r="L38" s="25" t="s">
        <v>16</v>
      </c>
      <c r="M38" s="25" t="s">
        <v>16</v>
      </c>
      <c r="N38" s="25" t="s">
        <v>16</v>
      </c>
      <c r="O38" s="41" t="s">
        <v>70</v>
      </c>
    </row>
    <row r="39" spans="1:17" ht="19.5" customHeight="1">
      <c r="A39" s="51" t="s">
        <v>71</v>
      </c>
      <c r="B39" s="18">
        <v>116735316504</v>
      </c>
      <c r="C39" s="18">
        <v>53847518336</v>
      </c>
      <c r="D39" s="18">
        <v>14389720216</v>
      </c>
      <c r="E39" s="18">
        <v>14389720216</v>
      </c>
      <c r="F39" s="18">
        <v>14389720216</v>
      </c>
      <c r="G39" s="18">
        <v>14389720216</v>
      </c>
      <c r="H39" s="18">
        <v>17850495216</v>
      </c>
      <c r="I39" s="18">
        <v>10802686442</v>
      </c>
      <c r="J39" s="18">
        <v>5495649795</v>
      </c>
      <c r="K39" s="18">
        <v>3410951547</v>
      </c>
      <c r="L39" s="18">
        <v>1008431774</v>
      </c>
      <c r="M39" s="18">
        <v>240429491</v>
      </c>
      <c r="N39" s="24">
        <v>6524813</v>
      </c>
      <c r="O39" s="24" t="s">
        <v>72</v>
      </c>
    </row>
    <row r="40" spans="1:17" ht="20.25" customHeight="1">
      <c r="A40" s="51" t="s">
        <v>73</v>
      </c>
      <c r="B40" s="56">
        <v>43022444344</v>
      </c>
      <c r="C40" s="56">
        <v>14057692638</v>
      </c>
      <c r="D40" s="56">
        <v>8552393303</v>
      </c>
      <c r="E40" s="56">
        <v>9231160088</v>
      </c>
      <c r="F40" s="56">
        <v>9231160088</v>
      </c>
      <c r="G40" s="56">
        <v>5952430317</v>
      </c>
      <c r="H40" s="56">
        <v>3848072246</v>
      </c>
      <c r="I40" s="29">
        <v>1476937957</v>
      </c>
      <c r="J40" s="29">
        <v>-17882717</v>
      </c>
      <c r="K40" s="29">
        <v>-321877335</v>
      </c>
      <c r="L40" s="29">
        <v>-524063255</v>
      </c>
      <c r="M40" s="29">
        <v>-374398058</v>
      </c>
      <c r="N40" s="29">
        <v>-262949829</v>
      </c>
      <c r="O40" s="24" t="s">
        <v>74</v>
      </c>
    </row>
    <row r="41" spans="1:17" ht="21.75" customHeight="1">
      <c r="A41" s="31" t="s">
        <v>75</v>
      </c>
      <c r="B41" s="34">
        <f t="shared" ref="B41:F41" si="3">SUM(B34:B40)</f>
        <v>187598436075</v>
      </c>
      <c r="C41" s="34">
        <f t="shared" si="3"/>
        <v>91506033314</v>
      </c>
      <c r="D41" s="34">
        <f t="shared" si="3"/>
        <v>37840570050</v>
      </c>
      <c r="E41" s="34">
        <f t="shared" si="3"/>
        <v>31946424767</v>
      </c>
      <c r="F41" s="34">
        <f t="shared" si="3"/>
        <v>31946424767</v>
      </c>
      <c r="G41" s="34">
        <f>SUM(G34:G40)</f>
        <v>28025059666</v>
      </c>
      <c r="H41" s="34">
        <f>SUM(H34:H40)</f>
        <v>28470015015</v>
      </c>
      <c r="I41" s="34">
        <f>SUM(I34:I40)</f>
        <v>17969799899</v>
      </c>
      <c r="J41" s="34">
        <f>SUM(J34:J40)</f>
        <v>10598897334</v>
      </c>
      <c r="K41" s="34">
        <f>SUM(K34:K40)</f>
        <v>7713686319</v>
      </c>
      <c r="L41" s="34">
        <f t="shared" ref="L41" si="4">SUM(L34:L40)</f>
        <v>5064396514</v>
      </c>
      <c r="M41" s="34">
        <f>SUM(M34:M40)</f>
        <v>3310536398</v>
      </c>
      <c r="N41" s="34">
        <f>SUM(N34:N40)</f>
        <v>2243574984</v>
      </c>
      <c r="O41" s="57" t="s">
        <v>76</v>
      </c>
    </row>
    <row r="42" spans="1:17">
      <c r="A42" s="49"/>
      <c r="B42" s="49"/>
      <c r="C42" s="49"/>
      <c r="D42" s="49"/>
      <c r="E42" s="49"/>
      <c r="F42" s="49"/>
      <c r="G42" s="49"/>
      <c r="H42" s="50"/>
      <c r="I42" s="49"/>
      <c r="J42" s="35"/>
      <c r="K42" s="35"/>
      <c r="L42" s="49"/>
      <c r="M42" s="49"/>
      <c r="N42" s="18"/>
      <c r="O42" s="58"/>
    </row>
    <row r="43" spans="1:17" s="55" customFormat="1">
      <c r="A43" s="59" t="s">
        <v>77</v>
      </c>
      <c r="B43" s="33">
        <f t="shared" ref="B43:F43" si="5">B41+B31</f>
        <v>1394645758475</v>
      </c>
      <c r="C43" s="33">
        <f t="shared" si="5"/>
        <v>808580500443</v>
      </c>
      <c r="D43" s="33">
        <f t="shared" si="5"/>
        <v>329505886497</v>
      </c>
      <c r="E43" s="33">
        <f t="shared" si="5"/>
        <v>396365273596</v>
      </c>
      <c r="F43" s="33">
        <f t="shared" si="5"/>
        <v>396365273596</v>
      </c>
      <c r="G43" s="33">
        <f>G41+G31</f>
        <v>328872527436</v>
      </c>
      <c r="H43" s="33">
        <f>H41+H31</f>
        <v>247081745080</v>
      </c>
      <c r="I43" s="33">
        <f>I41+I31</f>
        <v>164467974931</v>
      </c>
      <c r="J43" s="33">
        <f>J41+J31</f>
        <v>90369440226</v>
      </c>
      <c r="K43" s="33">
        <f>K41+K31</f>
        <v>60873929447</v>
      </c>
      <c r="L43" s="33">
        <f t="shared" ref="L43" si="6">L41+L31</f>
        <v>42350352481</v>
      </c>
      <c r="M43" s="33">
        <f>M41+M31</f>
        <v>23047927355</v>
      </c>
      <c r="N43" s="33">
        <f>N41+N31</f>
        <v>5076010403</v>
      </c>
      <c r="O43" s="34" t="s">
        <v>78</v>
      </c>
      <c r="Q43" s="3"/>
    </row>
    <row r="45" spans="1:17" s="55" customFormat="1"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/>
    </row>
    <row r="46" spans="1:17">
      <c r="J46" s="62"/>
      <c r="K46" s="62"/>
      <c r="L46" s="62"/>
    </row>
    <row r="47" spans="1:17">
      <c r="D47" s="62"/>
      <c r="K47" s="62"/>
      <c r="M47" s="62"/>
    </row>
    <row r="48" spans="1:17">
      <c r="J48" s="62"/>
      <c r="K48" s="62"/>
      <c r="L48" s="62"/>
      <c r="M48" s="62"/>
    </row>
    <row r="55" spans="12:12">
      <c r="L55" s="63"/>
    </row>
    <row r="56" spans="12:12">
      <c r="L56" s="63"/>
    </row>
  </sheetData>
  <mergeCells count="1">
    <mergeCell ref="B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2022-11-29T09:28:26Z</dcterms:created>
  <dcterms:modified xsi:type="dcterms:W3CDTF">2022-11-29T09:28:48Z</dcterms:modified>
</cp:coreProperties>
</file>