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c\دراسات\دليل الشركات\دليل الشركات  2020\Insurance\Web\"/>
    </mc:Choice>
  </mc:AlternateContent>
  <bookViews>
    <workbookView xWindow="120" yWindow="210" windowWidth="17400" windowHeight="10800" firstSheet="5" activeTab="5"/>
  </bookViews>
  <sheets>
    <sheet name="حركة الأسعار" sheetId="9" state="hidden" r:id="rId1"/>
    <sheet name="تقرير الملكية" sheetId="8" state="hidden" r:id="rId2"/>
    <sheet name="بيانات التداول" sheetId="7" state="hidden" r:id="rId3"/>
    <sheet name="قيم التداول" sheetId="6" state="hidden" r:id="rId4"/>
    <sheet name="معلومات عامة" sheetId="5" state="hidden" r:id="rId5"/>
    <sheet name="قائمة المركز المالي" sheetId="1" r:id="rId6"/>
  </sheets>
  <externalReferences>
    <externalReference r:id="rId7"/>
    <externalReference r:id="rId8"/>
    <externalReference r:id="rId9"/>
  </externalReferences>
  <definedNames>
    <definedName name="_xlnm._FilterDatabase" localSheetId="0" hidden="1">'حركة الأسعار'!$B$1:$B$1828</definedName>
  </definedNames>
  <calcPr calcId="152511"/>
</workbook>
</file>

<file path=xl/calcChain.xml><?xml version="1.0" encoding="utf-8"?>
<calcChain xmlns="http://schemas.openxmlformats.org/spreadsheetml/2006/main">
  <c r="B43" i="1" l="1"/>
  <c r="B42" i="1"/>
  <c r="B41" i="1"/>
  <c r="B40" i="1"/>
  <c r="B39" i="1"/>
  <c r="B38" i="1"/>
  <c r="B34" i="1"/>
  <c r="B33" i="1"/>
  <c r="B32" i="1"/>
  <c r="B30" i="1"/>
  <c r="B29" i="1"/>
  <c r="B28" i="1"/>
  <c r="B27" i="1"/>
  <c r="B15" i="1"/>
  <c r="B18" i="1"/>
  <c r="B17" i="1"/>
  <c r="B14" i="1"/>
  <c r="B13" i="1"/>
  <c r="B12" i="1"/>
  <c r="B11" i="1"/>
  <c r="B10" i="1"/>
  <c r="B9" i="1"/>
  <c r="B8" i="1"/>
  <c r="B22" i="1" l="1"/>
  <c r="C44" i="1" l="1"/>
  <c r="C35" i="1"/>
  <c r="C46" i="1" s="1"/>
  <c r="C22" i="1"/>
  <c r="B44" i="1"/>
  <c r="B35" i="1"/>
  <c r="B46" i="1" l="1"/>
  <c r="D41" i="1" l="1"/>
  <c r="D44" i="1" s="1"/>
  <c r="D35" i="1"/>
  <c r="D22" i="1"/>
  <c r="D46" i="1" l="1"/>
  <c r="E44" i="1" l="1"/>
  <c r="E35" i="1"/>
  <c r="E22" i="1"/>
  <c r="F35" i="1"/>
  <c r="F22" i="1"/>
  <c r="F44" i="1"/>
  <c r="G44" i="1"/>
  <c r="G35" i="1"/>
  <c r="G22" i="1"/>
  <c r="E46" i="1" l="1"/>
  <c r="G46" i="1"/>
  <c r="F46" i="1"/>
  <c r="B9" i="6"/>
  <c r="H44" i="1" l="1"/>
  <c r="H35" i="1"/>
  <c r="H22" i="1"/>
  <c r="H46" i="1" l="1"/>
  <c r="F61" i="9"/>
  <c r="D61" i="9"/>
  <c r="F8" i="8"/>
  <c r="E8" i="8"/>
  <c r="C8" i="8"/>
  <c r="B8" i="8"/>
  <c r="I7" i="8"/>
  <c r="H7" i="8"/>
  <c r="G7" i="8"/>
  <c r="I6" i="8"/>
  <c r="H6" i="8"/>
  <c r="G6" i="8"/>
  <c r="C5" i="7"/>
  <c r="F6" i="6"/>
  <c r="F9" i="6" s="1"/>
  <c r="E6" i="6"/>
  <c r="D6" i="6"/>
  <c r="E9" i="6"/>
  <c r="D9" i="6"/>
  <c r="C9" i="6"/>
  <c r="G8" i="8" l="1"/>
  <c r="H8" i="8"/>
  <c r="I8" i="8"/>
  <c r="J7" i="8" s="1"/>
  <c r="I44" i="1"/>
  <c r="I35" i="1"/>
  <c r="I22" i="1"/>
  <c r="J6" i="8" l="1"/>
  <c r="J8" i="8" s="1"/>
  <c r="D7" i="8"/>
  <c r="I46" i="1"/>
  <c r="D6" i="8"/>
  <c r="D8" i="8" l="1"/>
  <c r="J22" i="1"/>
  <c r="K22" i="1"/>
  <c r="L22" i="1"/>
  <c r="M22" i="1"/>
  <c r="N22" i="1"/>
  <c r="O22" i="1"/>
  <c r="O26" i="1"/>
  <c r="O29" i="1"/>
  <c r="J35" i="1"/>
  <c r="K35" i="1"/>
  <c r="L35" i="1"/>
  <c r="M35" i="1"/>
  <c r="N35" i="1"/>
  <c r="O43" i="1"/>
  <c r="J44" i="1"/>
  <c r="K44" i="1"/>
  <c r="L44" i="1"/>
  <c r="M44" i="1"/>
  <c r="N44" i="1"/>
  <c r="O44" i="1"/>
  <c r="N46" i="1" l="1"/>
  <c r="L46" i="1"/>
  <c r="J46" i="1"/>
  <c r="O35" i="1"/>
  <c r="M46" i="1"/>
  <c r="K46" i="1"/>
  <c r="O46" i="1" l="1"/>
</calcChain>
</file>

<file path=xl/sharedStrings.xml><?xml version="1.0" encoding="utf-8"?>
<sst xmlns="http://schemas.openxmlformats.org/spreadsheetml/2006/main" count="322" uniqueCount="213">
  <si>
    <t xml:space="preserve">مجموع الإلتزامات وحقوق المساهمين </t>
  </si>
  <si>
    <t xml:space="preserve">مجموع حقوق المساهمين </t>
  </si>
  <si>
    <t>-</t>
  </si>
  <si>
    <t>إحتياطي خاص</t>
  </si>
  <si>
    <t xml:space="preserve">إحتياطي قانوني </t>
  </si>
  <si>
    <t xml:space="preserve">رأس المال </t>
  </si>
  <si>
    <t>حقوق المساهمين:</t>
  </si>
  <si>
    <t>مجموع المطلوبات</t>
  </si>
  <si>
    <t xml:space="preserve">مخصص ضريبة الدخل </t>
  </si>
  <si>
    <t>ذمم دائنة -أطراف ذات علاقة</t>
  </si>
  <si>
    <t>دائنون وأرصدة دائنة أخرى</t>
  </si>
  <si>
    <t>الإحتياطيات الفنية والحسابية</t>
  </si>
  <si>
    <t xml:space="preserve">عملاء دائنون ووسطاء تأمين </t>
  </si>
  <si>
    <t xml:space="preserve">حسابات دائنة لشركات التأمين وإعادة التأمين </t>
  </si>
  <si>
    <t>مصارف دائنة قصيرة الأجل</t>
  </si>
  <si>
    <t>المطلوبات:</t>
  </si>
  <si>
    <t>المطلوبات وحقوق المساهمين:</t>
  </si>
  <si>
    <t>مجموع الموجودات</t>
  </si>
  <si>
    <t xml:space="preserve">وديعة مجمدة لصالح هيئة الإشراف على التأمين </t>
  </si>
  <si>
    <t>الموجودات الضريبية المؤجلة</t>
  </si>
  <si>
    <t>ودائع نقدية قصيرة الأجل</t>
  </si>
  <si>
    <t>الموجودات الثابتة غير المادية ( بعد تنزيل الإطفاء المتراكم)</t>
  </si>
  <si>
    <t>الموجودات الثابتة المادية ( بعد تنزيل الإستهلاك المتراكم)</t>
  </si>
  <si>
    <t>أوراق مالية مستبقاة حتى تاريخ الاستحقاق</t>
  </si>
  <si>
    <t>فوائد مستحقة غير مقبوضة وموجودات أخرى</t>
  </si>
  <si>
    <t>ذمم مدينة - أطراف ذات علاقة</t>
  </si>
  <si>
    <t>حصة معيدي التأمين من الإحتياطيات الفنية والحسابية</t>
  </si>
  <si>
    <t xml:space="preserve">حسابات مدينة من شركات التأمين وإعادة التأمين </t>
  </si>
  <si>
    <t xml:space="preserve">عملاء مدينون, وسطاء ووكلاء التأمين </t>
  </si>
  <si>
    <t>ودائع لأجل لدى المصارف</t>
  </si>
  <si>
    <t>النقد وما في حكمه</t>
  </si>
  <si>
    <t>الموجودات:</t>
  </si>
  <si>
    <t>البيان</t>
  </si>
  <si>
    <t>قائمة المركز المالي</t>
  </si>
  <si>
    <t>السورية الدولية للتأمين - أروب</t>
  </si>
  <si>
    <t>عدد الأسهم المكتتب بها</t>
  </si>
  <si>
    <t>المطلوبات الضريبية المؤجلة</t>
  </si>
  <si>
    <t>قرض مصرفي</t>
  </si>
  <si>
    <t>معلومات الشركة</t>
  </si>
  <si>
    <t>Compnay Information</t>
  </si>
  <si>
    <t>الاسم</t>
  </si>
  <si>
    <t>Company Name</t>
  </si>
  <si>
    <t>رمز الشركة</t>
  </si>
  <si>
    <t>Code</t>
  </si>
  <si>
    <t>الجنسية</t>
  </si>
  <si>
    <t>سورية</t>
  </si>
  <si>
    <t>Syrian</t>
  </si>
  <si>
    <t>Nationality</t>
  </si>
  <si>
    <t>القطاع</t>
  </si>
  <si>
    <t>Sector</t>
  </si>
  <si>
    <t>هدف الشركة</t>
  </si>
  <si>
    <t>Company Goal</t>
  </si>
  <si>
    <t>تاريخ التأسيس</t>
  </si>
  <si>
    <t>Establishing Date</t>
  </si>
  <si>
    <t>تاريخ الإدارج</t>
  </si>
  <si>
    <t>Listing Date</t>
  </si>
  <si>
    <t>نوع السوق</t>
  </si>
  <si>
    <t>Market</t>
  </si>
  <si>
    <t>القيمة الاسمية</t>
  </si>
  <si>
    <t>Nominal Value</t>
  </si>
  <si>
    <t>عدد الأوراق المالية</t>
  </si>
  <si>
    <t>No. Securities</t>
  </si>
  <si>
    <t>رأس المال المكتتب والمدفوع</t>
  </si>
  <si>
    <t>Subscribed and Paid Capital</t>
  </si>
  <si>
    <t>البلد</t>
  </si>
  <si>
    <t>Syria</t>
  </si>
  <si>
    <t>Country</t>
  </si>
  <si>
    <t>المدينة</t>
  </si>
  <si>
    <t>City</t>
  </si>
  <si>
    <t>الهاتف</t>
  </si>
  <si>
    <t>Phone</t>
  </si>
  <si>
    <t>الفاكس</t>
  </si>
  <si>
    <t>Fax</t>
  </si>
  <si>
    <t>البريد الالكتروني</t>
  </si>
  <si>
    <t>E-Mail</t>
  </si>
  <si>
    <t>الموقع الالكتروني</t>
  </si>
  <si>
    <t>Web</t>
  </si>
  <si>
    <t>مجلس الإدارة</t>
  </si>
  <si>
    <t>Board of Directors</t>
  </si>
  <si>
    <t>رئيس مجلس إدارة</t>
  </si>
  <si>
    <t>Chairman</t>
  </si>
  <si>
    <t>نائب رئيس مجلس إدارة</t>
  </si>
  <si>
    <t>Deputy Chairman</t>
  </si>
  <si>
    <t>عضو مجلس إدارة</t>
  </si>
  <si>
    <t>Member</t>
  </si>
  <si>
    <t>المدير التنفيذي</t>
  </si>
  <si>
    <t>Excutive Director</t>
  </si>
  <si>
    <t xml:space="preserve">مدقق الحسابات </t>
  </si>
  <si>
    <t>Auditor</t>
  </si>
  <si>
    <t>AROP</t>
  </si>
  <si>
    <t>نظامي</t>
  </si>
  <si>
    <t>Main</t>
  </si>
  <si>
    <t>Damascus</t>
  </si>
  <si>
    <t>دمشق</t>
  </si>
  <si>
    <t>963-11-9279</t>
  </si>
  <si>
    <t>963-11-3348144</t>
  </si>
  <si>
    <t>info@aropesyria.com</t>
  </si>
  <si>
    <t>www.aropesyria.com</t>
  </si>
  <si>
    <t>20/06/2006</t>
  </si>
  <si>
    <t>تأمين</t>
  </si>
  <si>
    <t>ممارسة كافة أنواع التامين المسموح بها من قبل هيئة الإشراف على التأمين.</t>
  </si>
  <si>
    <t>Syria International Insurance- Arope</t>
  </si>
  <si>
    <t>Insurance</t>
  </si>
  <si>
    <t>عمر نعمان أزهري</t>
  </si>
  <si>
    <t>فاتح وجيه بكداش</t>
  </si>
  <si>
    <t>مروان محمد توفيق الجارودي</t>
  </si>
  <si>
    <t>حسان إحسان بعلبكي</t>
  </si>
  <si>
    <t>سامر نعمان ازهري</t>
  </si>
  <si>
    <t>حبيب انطون بيتنجانة</t>
  </si>
  <si>
    <t xml:space="preserve">إبراهيم أديب شيخ ديب </t>
  </si>
  <si>
    <t>بشار الحلبي</t>
  </si>
  <si>
    <t>Fateh Wajih Bekdash</t>
  </si>
  <si>
    <t>Marwan Mhd Tawfik Al-Jaroodi</t>
  </si>
  <si>
    <t>Hassan Ehsan Boalbaki</t>
  </si>
  <si>
    <t>Samer Noaman Azhari</t>
  </si>
  <si>
    <t>habib Antone Betenjane</t>
  </si>
  <si>
    <t>Ibrahim Adeeb Sheikh Deeb</t>
  </si>
  <si>
    <t>Bashar Al Halabi</t>
  </si>
  <si>
    <t>العنوان</t>
  </si>
  <si>
    <t>Address</t>
  </si>
  <si>
    <t>التجهيز مقابل فندق أمية شارع البرازيل</t>
  </si>
  <si>
    <t>Al Taghez facing Omaia Hotel</t>
  </si>
  <si>
    <t>Practice all types of insurance that allowed by the Insurance Supervisory Commission.</t>
  </si>
  <si>
    <t xml:space="preserve">القيمة الاسمية          </t>
  </si>
  <si>
    <t>Par Value / Share</t>
  </si>
  <si>
    <t>القيمة السوقية</t>
  </si>
  <si>
    <t>Market Value/ Share</t>
  </si>
  <si>
    <t>القيمة الدفترية</t>
  </si>
  <si>
    <t>Book Value/ Share</t>
  </si>
  <si>
    <t>No.Of Subscribed Shares</t>
  </si>
  <si>
    <t>القيمة السوقية للشركة</t>
  </si>
  <si>
    <t>Market Capitalization</t>
  </si>
  <si>
    <t>حجم التداول</t>
  </si>
  <si>
    <t>Volume Traded</t>
  </si>
  <si>
    <t>قيمة التداول</t>
  </si>
  <si>
    <t xml:space="preserve">Value Traded </t>
  </si>
  <si>
    <t>عدد الصفقات المنفذة</t>
  </si>
  <si>
    <t xml:space="preserve">No.Of Traded </t>
  </si>
  <si>
    <t>المجموع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</si>
  <si>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</si>
  <si>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</si>
  <si>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</si>
  <si>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</si>
  <si>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</si>
  <si>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</si>
  <si>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</si>
  <si>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</si>
  <si>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</si>
  <si>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</si>
  <si>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</si>
  <si>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</si>
  <si>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الجنسية / Nationality</t>
  </si>
  <si>
    <t>طبيعي/ normal - Individuals</t>
  </si>
  <si>
    <t>اعتباري / Companies</t>
  </si>
  <si>
    <t>عدد/ No. of shareholders</t>
  </si>
  <si>
    <t>ملكية / Ownership</t>
  </si>
  <si>
    <t>نسبة الملكية من إجمالي عدد الأسهم / Ownership To No. of shareholders</t>
  </si>
  <si>
    <t>نسبة الملكية من إجمالي عدد الأسهم</t>
  </si>
  <si>
    <t>سوري / Syrian</t>
  </si>
  <si>
    <t>غير سوري / Foreign</t>
  </si>
  <si>
    <t>المجموع / Total</t>
  </si>
  <si>
    <t>Income tax provision</t>
  </si>
  <si>
    <t>Assets</t>
  </si>
  <si>
    <t>The equivalent of cash and cash</t>
  </si>
  <si>
    <t>Deposits at banks</t>
  </si>
  <si>
    <t>Financial investments available for sale</t>
  </si>
  <si>
    <t>Accounts receivable from insurance companies and reinsurance</t>
  </si>
  <si>
    <t>Reinsurers' share of technical and mathematical  provision</t>
  </si>
  <si>
    <t>Accounts receivable - related parties</t>
  </si>
  <si>
    <t>Accrued interest and other receivables</t>
  </si>
  <si>
    <t>Total Assets</t>
  </si>
  <si>
    <t xml:space="preserve"> Liabilities and Shareholders Equity</t>
  </si>
  <si>
    <t xml:space="preserve"> Liabilities</t>
  </si>
  <si>
    <t>Customer Accounts payable and insurance agents</t>
  </si>
  <si>
    <t xml:space="preserve"> Mathematical and Technical Provisions</t>
  </si>
  <si>
    <t>Accounts payable</t>
  </si>
  <si>
    <t>Bank loan</t>
  </si>
  <si>
    <t>Accounts payable - related parties</t>
  </si>
  <si>
    <t>Total liabilities</t>
  </si>
  <si>
    <t xml:space="preserve"> Shareholders Equity</t>
  </si>
  <si>
    <t>share capital</t>
  </si>
  <si>
    <t>Compulsory Reserves</t>
  </si>
  <si>
    <t>Special reserve</t>
  </si>
  <si>
    <t>Accumulated Change in Fair Value</t>
  </si>
  <si>
    <t>Retained earnings</t>
  </si>
  <si>
    <t>Total Shareholders Equity</t>
  </si>
  <si>
    <t>Total Liabilities and Shareholders Equity</t>
  </si>
  <si>
    <t>Accounts payable to insurance companies and reinsurance</t>
  </si>
  <si>
    <t>Clients, brokers and insurance agents</t>
  </si>
  <si>
    <t>Deferred Income Tax Assets</t>
  </si>
  <si>
    <t>Securities held to maturity</t>
  </si>
  <si>
    <t xml:space="preserve"> Money deposites short term</t>
  </si>
  <si>
    <t>Blocked deposit account for the Insurance Supervisory Commission</t>
  </si>
  <si>
    <t>Intangible fixed assets (after deducting accumulated Amortization)</t>
  </si>
  <si>
    <t>Fixed Assets (after deducting accumulated Depreciation)</t>
  </si>
  <si>
    <t>Banks Deposits short term</t>
  </si>
  <si>
    <t>Deferred Income Tax Liabilities</t>
  </si>
  <si>
    <t>بيانات التداول</t>
  </si>
  <si>
    <t>تقرير الملكية</t>
  </si>
  <si>
    <t>قيم التداول</t>
  </si>
  <si>
    <t>Statement of Financial Position</t>
  </si>
  <si>
    <t>Trading Data</t>
  </si>
  <si>
    <t>Ownership Report</t>
  </si>
  <si>
    <t xml:space="preserve"> </t>
  </si>
  <si>
    <t>فرزت العمادي</t>
  </si>
  <si>
    <t>Farzat Al Imadi</t>
  </si>
  <si>
    <t>Omar Noaman Azhare</t>
  </si>
  <si>
    <t>استثمارات عقارية</t>
  </si>
  <si>
    <t>Net Exchange differences</t>
  </si>
  <si>
    <t>التغير المتراكم في القيمة العادلة للموجودات المالية المحددة 
على اساس القيمة العادلة من خلال الدخل الشامل الاخر</t>
  </si>
  <si>
    <t>مكاسب غير محققة متراكمة الناتجة عن تغيرات أسعار الصرف</t>
  </si>
  <si>
    <t>أرباح مدورة ( خسائر مدورة )</t>
  </si>
  <si>
    <t>استثمارات مالية متوفرة للبيع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</si>
</sst>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0"/>
      <name val="Arabic Transparent"/>
      <charset val="178"/>
    </font>
    <font>
      <b/>
      <sz val="13"/>
      <color theme="1"/>
      <name val="Arabic Transparent"/>
      <charset val="178"/>
    </font>
    <font>
      <sz val="13"/>
      <color theme="1"/>
      <name val="Arabic Transparent"/>
      <charset val="178"/>
    </font>
    <font>
      <u val="singleAccounting"/>
      <sz val="13"/>
      <color theme="1"/>
      <name val="Arabic Transparent"/>
      <charset val="178"/>
    </font>
    <font>
      <b/>
      <u/>
      <sz val="13"/>
      <color theme="1"/>
      <name val="Arabic Transparent"/>
      <charset val="178"/>
    </font>
    <font>
      <b/>
      <sz val="14"/>
      <color theme="1"/>
      <name val="Arabic Transparent"/>
      <charset val="178"/>
    </font>
    <font>
      <sz val="1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theme="0"/>
      <name val="Arabic Transparent"/>
      <charset val="178"/>
    </font>
    <font>
      <sz val="14"/>
      <color theme="1"/>
      <name val="Arabic Transparent"/>
      <charset val="178"/>
    </font>
    <font>
      <sz val="12"/>
      <color rgb="FF222222"/>
      <name val="Arial"/>
      <family val="2"/>
    </font>
    <font>
      <b/>
      <sz val="12"/>
      <color theme="0"/>
      <name val="Calibri"/>
      <family val="2"/>
      <scheme val="minor"/>
    </font>
    <font>
      <b/>
      <sz val="12"/>
      <color theme="0"/>
      <name val="Arabic Transparent"/>
      <charset val="178"/>
    </font>
    <font>
      <sz val="11"/>
      <name val="Calibri"/>
      <family val="2"/>
      <scheme val="minor"/>
    </font>
    <font>
      <b/>
      <sz val="13"/>
      <color rgb="FFC00000"/>
      <name val="Arabic Transparent"/>
      <charset val="178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</cellStyleXfs>
  <cellXfs count="128">
    <xf numFmtId="0" fontId="0" fillId="0" borderId="0" xfId="0"/>
    <xf numFmtId="0" fontId="0" fillId="0" borderId="0" xfId="0" applyFill="1"/>
    <xf numFmtId="3" fontId="0" fillId="0" borderId="0" xfId="0" applyNumberFormat="1" applyFill="1"/>
    <xf numFmtId="0" fontId="2" fillId="2" borderId="1" xfId="0" applyFont="1" applyFill="1" applyBorder="1" applyAlignment="1">
      <alignment horizontal="center"/>
    </xf>
    <xf numFmtId="41" fontId="3" fillId="3" borderId="2" xfId="2" applyNumberFormat="1" applyFont="1" applyFill="1" applyBorder="1"/>
    <xf numFmtId="0" fontId="4" fillId="3" borderId="2" xfId="0" applyFont="1" applyFill="1" applyBorder="1"/>
    <xf numFmtId="41" fontId="5" fillId="3" borderId="2" xfId="2" applyNumberFormat="1" applyFont="1" applyFill="1" applyBorder="1"/>
    <xf numFmtId="41" fontId="4" fillId="3" borderId="2" xfId="2" applyNumberFormat="1" applyFont="1" applyFill="1" applyBorder="1" applyAlignment="1">
      <alignment horizontal="right"/>
    </xf>
    <xf numFmtId="37" fontId="4" fillId="3" borderId="2" xfId="0" applyNumberFormat="1" applyFont="1" applyFill="1" applyBorder="1" applyAlignment="1">
      <alignment horizontal="right"/>
    </xf>
    <xf numFmtId="37" fontId="4" fillId="3" borderId="2" xfId="0" applyNumberFormat="1" applyFont="1" applyFill="1" applyBorder="1"/>
    <xf numFmtId="41" fontId="4" fillId="3" borderId="2" xfId="2" applyNumberFormat="1" applyFont="1" applyFill="1" applyBorder="1"/>
    <xf numFmtId="3" fontId="4" fillId="3" borderId="2" xfId="0" applyNumberFormat="1" applyFont="1" applyFill="1" applyBorder="1"/>
    <xf numFmtId="0" fontId="3" fillId="3" borderId="2" xfId="0" applyFont="1" applyFill="1" applyBorder="1"/>
    <xf numFmtId="0" fontId="6" fillId="3" borderId="2" xfId="0" applyFont="1" applyFill="1" applyBorder="1"/>
    <xf numFmtId="41" fontId="5" fillId="3" borderId="2" xfId="2" applyNumberFormat="1" applyFont="1" applyFill="1" applyBorder="1" applyAlignment="1">
      <alignment horizontal="center" wrapText="1"/>
    </xf>
    <xf numFmtId="3" fontId="4" fillId="3" borderId="2" xfId="0" applyNumberFormat="1" applyFont="1" applyFill="1" applyBorder="1" applyAlignment="1">
      <alignment horizontal="right"/>
    </xf>
    <xf numFmtId="0" fontId="0" fillId="0" borderId="0" xfId="0" applyFill="1" applyBorder="1"/>
    <xf numFmtId="0" fontId="4" fillId="3" borderId="2" xfId="0" applyFont="1" applyFill="1" applyBorder="1" applyAlignment="1">
      <alignment horizontal="right"/>
    </xf>
    <xf numFmtId="0" fontId="4" fillId="0" borderId="2" xfId="0" applyFont="1" applyFill="1" applyBorder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/>
    <xf numFmtId="0" fontId="3" fillId="0" borderId="0" xfId="0" applyFont="1" applyFill="1" applyAlignment="1"/>
    <xf numFmtId="0" fontId="0" fillId="0" borderId="1" xfId="0" applyBorder="1" applyAlignment="1">
      <alignment horizontal="right" vertical="center" wrapText="1" readingOrder="2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right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/>
    </xf>
    <xf numFmtId="4" fontId="4" fillId="0" borderId="2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/>
    </xf>
    <xf numFmtId="1" fontId="4" fillId="0" borderId="5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0" fontId="0" fillId="0" borderId="1" xfId="0" applyNumberFormat="1" applyBorder="1"/>
    <xf numFmtId="43" fontId="0" fillId="0" borderId="0" xfId="1" applyFont="1"/>
    <xf numFmtId="41" fontId="4" fillId="0" borderId="2" xfId="2" applyNumberFormat="1" applyFont="1" applyFill="1" applyBorder="1" applyAlignment="1">
      <alignment horizontal="left"/>
    </xf>
    <xf numFmtId="0" fontId="6" fillId="0" borderId="6" xfId="0" applyFont="1" applyFill="1" applyBorder="1"/>
    <xf numFmtId="0" fontId="4" fillId="0" borderId="6" xfId="0" applyFont="1" applyFill="1" applyBorder="1"/>
    <xf numFmtId="3" fontId="4" fillId="0" borderId="6" xfId="0" applyNumberFormat="1" applyFont="1" applyFill="1" applyBorder="1"/>
    <xf numFmtId="37" fontId="6" fillId="0" borderId="6" xfId="0" applyNumberFormat="1" applyFont="1" applyFill="1" applyBorder="1"/>
    <xf numFmtId="0" fontId="12" fillId="0" borderId="2" xfId="0" applyFont="1" applyBorder="1" applyAlignment="1"/>
    <xf numFmtId="0" fontId="12" fillId="0" borderId="2" xfId="0" applyFont="1" applyFill="1" applyBorder="1" applyAlignment="1"/>
    <xf numFmtId="0" fontId="12" fillId="0" borderId="2" xfId="0" applyFont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164" fontId="2" fillId="2" borderId="2" xfId="1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/>
    </xf>
    <xf numFmtId="0" fontId="6" fillId="0" borderId="2" xfId="0" applyFont="1" applyBorder="1"/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/>
    <xf numFmtId="0" fontId="6" fillId="0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/>
    </xf>
    <xf numFmtId="164" fontId="2" fillId="2" borderId="5" xfId="1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right" vertical="center"/>
    </xf>
    <xf numFmtId="0" fontId="13" fillId="2" borderId="1" xfId="0" applyFont="1" applyFill="1" applyBorder="1"/>
    <xf numFmtId="0" fontId="14" fillId="2" borderId="1" xfId="0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/>
    </xf>
    <xf numFmtId="10" fontId="15" fillId="0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/>
    </xf>
    <xf numFmtId="0" fontId="0" fillId="5" borderId="0" xfId="0" applyFill="1"/>
    <xf numFmtId="0" fontId="11" fillId="5" borderId="2" xfId="0" applyFont="1" applyFill="1" applyBorder="1" applyAlignment="1">
      <alignment horizontal="right"/>
    </xf>
    <xf numFmtId="0" fontId="11" fillId="5" borderId="2" xfId="0" applyFont="1" applyFill="1" applyBorder="1" applyAlignment="1">
      <alignment horizontal="left"/>
    </xf>
    <xf numFmtId="0" fontId="11" fillId="5" borderId="5" xfId="0" applyFont="1" applyFill="1" applyBorder="1" applyAlignment="1">
      <alignment horizontal="right"/>
    </xf>
    <xf numFmtId="0" fontId="11" fillId="5" borderId="5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right"/>
    </xf>
    <xf numFmtId="0" fontId="4" fillId="5" borderId="6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center" vertical="center"/>
    </xf>
    <xf numFmtId="4" fontId="4" fillId="5" borderId="2" xfId="0" applyNumberFormat="1" applyFont="1" applyFill="1" applyBorder="1" applyAlignment="1">
      <alignment horizontal="center"/>
    </xf>
    <xf numFmtId="3" fontId="4" fillId="5" borderId="2" xfId="0" applyNumberFormat="1" applyFont="1" applyFill="1" applyBorder="1" applyAlignment="1">
      <alignment horizontal="center"/>
    </xf>
    <xf numFmtId="2" fontId="4" fillId="5" borderId="2" xfId="0" applyNumberFormat="1" applyFont="1" applyFill="1" applyBorder="1" applyAlignment="1">
      <alignment horizontal="center"/>
    </xf>
    <xf numFmtId="3" fontId="4" fillId="5" borderId="5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right" vertical="center"/>
    </xf>
    <xf numFmtId="0" fontId="10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right" vertical="center"/>
    </xf>
    <xf numFmtId="164" fontId="4" fillId="3" borderId="2" xfId="0" applyNumberFormat="1" applyFont="1" applyFill="1" applyBorder="1"/>
    <xf numFmtId="164" fontId="4" fillId="3" borderId="2" xfId="1" applyNumberFormat="1" applyFont="1" applyFill="1" applyBorder="1" applyAlignment="1">
      <alignment horizontal="right"/>
    </xf>
    <xf numFmtId="164" fontId="4" fillId="3" borderId="2" xfId="0" applyNumberFormat="1" applyFont="1" applyFill="1" applyBorder="1"/>
    <xf numFmtId="164" fontId="2" fillId="2" borderId="2" xfId="1" applyNumberFormat="1" applyFont="1" applyFill="1" applyBorder="1" applyAlignment="1">
      <alignment horizontal="center"/>
    </xf>
    <xf numFmtId="164" fontId="5" fillId="3" borderId="2" xfId="2" applyNumberFormat="1" applyFont="1" applyFill="1" applyBorder="1" applyAlignment="1">
      <alignment horizontal="center" wrapText="1"/>
    </xf>
    <xf numFmtId="164" fontId="4" fillId="3" borderId="2" xfId="1" applyNumberFormat="1" applyFont="1" applyFill="1" applyBorder="1" applyAlignment="1">
      <alignment horizontal="right"/>
    </xf>
    <xf numFmtId="164" fontId="5" fillId="3" borderId="2" xfId="2" applyNumberFormat="1" applyFont="1" applyFill="1" applyBorder="1" applyAlignment="1">
      <alignment horizontal="center" wrapText="1"/>
    </xf>
    <xf numFmtId="164" fontId="4" fillId="3" borderId="2" xfId="2" applyNumberFormat="1" applyFont="1" applyFill="1" applyBorder="1"/>
    <xf numFmtId="164" fontId="4" fillId="3" borderId="2" xfId="2" applyNumberFormat="1" applyFont="1" applyFill="1" applyBorder="1"/>
    <xf numFmtId="164" fontId="2" fillId="2" borderId="2" xfId="1" applyNumberFormat="1" applyFont="1" applyFill="1" applyBorder="1" applyAlignment="1">
      <alignment horizontal="center"/>
    </xf>
    <xf numFmtId="164" fontId="2" fillId="2" borderId="5" xfId="1" applyNumberFormat="1" applyFont="1" applyFill="1" applyBorder="1" applyAlignment="1">
      <alignment horizontal="center"/>
    </xf>
    <xf numFmtId="164" fontId="4" fillId="3" borderId="2" xfId="2" applyNumberFormat="1" applyFont="1" applyFill="1" applyBorder="1"/>
    <xf numFmtId="0" fontId="4" fillId="3" borderId="2" xfId="0" applyFont="1" applyFill="1" applyBorder="1"/>
    <xf numFmtId="164" fontId="0" fillId="0" borderId="0" xfId="0" applyNumberFormat="1" applyFill="1"/>
    <xf numFmtId="0" fontId="12" fillId="0" borderId="1" xfId="0" applyFont="1" applyFill="1" applyBorder="1" applyAlignment="1"/>
    <xf numFmtId="164" fontId="4" fillId="0" borderId="2" xfId="2" applyNumberFormat="1" applyFont="1" applyFill="1" applyBorder="1"/>
    <xf numFmtId="41" fontId="4" fillId="0" borderId="2" xfId="2" applyNumberFormat="1" applyFont="1" applyFill="1" applyBorder="1"/>
    <xf numFmtId="41" fontId="4" fillId="0" borderId="2" xfId="2" applyNumberFormat="1" applyFont="1" applyFill="1" applyBorder="1" applyAlignment="1">
      <alignment horizontal="right"/>
    </xf>
    <xf numFmtId="0" fontId="16" fillId="0" borderId="0" xfId="0" applyFont="1" applyFill="1" applyAlignment="1"/>
    <xf numFmtId="164" fontId="2" fillId="2" borderId="3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4" fillId="2" borderId="7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/>
    </xf>
    <xf numFmtId="0" fontId="0" fillId="0" borderId="1" xfId="0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 readingOrder="2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 readingOrder="2"/>
    </xf>
    <xf numFmtId="0" fontId="10" fillId="2" borderId="9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 readingOrder="1"/>
    </xf>
    <xf numFmtId="3" fontId="0" fillId="0" borderId="1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Comma" xfId="1" builtinId="3"/>
    <cellStyle name="Comma [0]" xfId="2" builtinId="6"/>
    <cellStyle name="Normal" xfId="0" builtinId="0"/>
    <cellStyle name="Normal 2" xfId="3"/>
    <cellStyle name="Normal 3" xfId="4"/>
    <cellStyle name="Normal 4" xfId="5"/>
    <cellStyle name="Normal 5" xfId="6"/>
    <cellStyle name="Normal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ar-SY"/>
            </a:pPr>
            <a:r>
              <a:rPr lang="en-US" sz="1800" b="1" i="0" baseline="0"/>
              <a:t>AROP- Close Price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[1]AROP!$C$1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cat>
            <c:strRef>
              <c:f>'حركة الأسعار'!$A$2:$A$367</c:f>
              <c:strCache>
                <c:ptCount val="336"/>
                <c:pt idx="0">
                  <c:v>Jan</c:v>
                </c:pt>
                <c:pt idx="31">
                  <c:v>Feb</c:v>
                </c:pt>
                <c:pt idx="60">
                  <c:v>Mar</c:v>
                </c:pt>
                <c:pt idx="91">
                  <c:v>Apr</c:v>
                </c:pt>
                <c:pt idx="121">
                  <c:v>May</c:v>
                </c:pt>
                <c:pt idx="152">
                  <c:v>Jun</c:v>
                </c:pt>
                <c:pt idx="182">
                  <c:v>Jul</c:v>
                </c:pt>
                <c:pt idx="213">
                  <c:v>Aug</c:v>
                </c:pt>
                <c:pt idx="244">
                  <c:v>Sep</c:v>
                </c:pt>
                <c:pt idx="274">
                  <c:v>Oct</c:v>
                </c:pt>
                <c:pt idx="305">
                  <c:v>Nov</c:v>
                </c:pt>
                <c:pt idx="335">
                  <c:v>Dec</c:v>
                </c:pt>
              </c:strCache>
            </c:strRef>
          </c:cat>
          <c:val>
            <c:numRef>
              <c:f>[1]AROP!$C$2:$C$367</c:f>
              <c:numCache>
                <c:formatCode>General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128</c:v>
                </c:pt>
                <c:pt idx="111">
                  <c:v>128</c:v>
                </c:pt>
                <c:pt idx="112">
                  <c:v>147.19999999999999</c:v>
                </c:pt>
                <c:pt idx="113">
                  <c:v>147.19999999999999</c:v>
                </c:pt>
                <c:pt idx="114">
                  <c:v>147.19999999999999</c:v>
                </c:pt>
                <c:pt idx="115">
                  <c:v>147.19999999999999</c:v>
                </c:pt>
                <c:pt idx="116">
                  <c:v>147.19999999999999</c:v>
                </c:pt>
                <c:pt idx="117">
                  <c:v>147.19999999999999</c:v>
                </c:pt>
                <c:pt idx="118">
                  <c:v>147.19999999999999</c:v>
                </c:pt>
                <c:pt idx="119">
                  <c:v>147.19999999999999</c:v>
                </c:pt>
                <c:pt idx="120">
                  <c:v>147.19999999999999</c:v>
                </c:pt>
                <c:pt idx="121">
                  <c:v>147.19999999999999</c:v>
                </c:pt>
                <c:pt idx="122">
                  <c:v>147.19999999999999</c:v>
                </c:pt>
                <c:pt idx="123">
                  <c:v>147.19999999999999</c:v>
                </c:pt>
                <c:pt idx="124">
                  <c:v>147.19999999999999</c:v>
                </c:pt>
                <c:pt idx="125">
                  <c:v>147.19999999999999</c:v>
                </c:pt>
                <c:pt idx="126">
                  <c:v>147.19999999999999</c:v>
                </c:pt>
                <c:pt idx="127">
                  <c:v>147.19999999999999</c:v>
                </c:pt>
                <c:pt idx="128">
                  <c:v>147.19999999999999</c:v>
                </c:pt>
                <c:pt idx="129">
                  <c:v>147.19999999999999</c:v>
                </c:pt>
                <c:pt idx="130">
                  <c:v>147.19999999999999</c:v>
                </c:pt>
                <c:pt idx="131">
                  <c:v>147.19999999999999</c:v>
                </c:pt>
                <c:pt idx="132">
                  <c:v>147.19999999999999</c:v>
                </c:pt>
                <c:pt idx="133">
                  <c:v>147.19999999999999</c:v>
                </c:pt>
                <c:pt idx="134">
                  <c:v>147.19999999999999</c:v>
                </c:pt>
                <c:pt idx="135">
                  <c:v>147.19999999999999</c:v>
                </c:pt>
                <c:pt idx="136">
                  <c:v>147.19999999999999</c:v>
                </c:pt>
                <c:pt idx="137">
                  <c:v>147.19999999999999</c:v>
                </c:pt>
                <c:pt idx="138">
                  <c:v>147.19999999999999</c:v>
                </c:pt>
                <c:pt idx="139">
                  <c:v>147.19999999999999</c:v>
                </c:pt>
                <c:pt idx="140">
                  <c:v>147.19999999999999</c:v>
                </c:pt>
                <c:pt idx="141">
                  <c:v>147.19999999999999</c:v>
                </c:pt>
                <c:pt idx="142">
                  <c:v>147.19999999999999</c:v>
                </c:pt>
                <c:pt idx="143">
                  <c:v>147.19999999999999</c:v>
                </c:pt>
                <c:pt idx="144">
                  <c:v>147.19999999999999</c:v>
                </c:pt>
                <c:pt idx="145">
                  <c:v>147.19999999999999</c:v>
                </c:pt>
                <c:pt idx="146">
                  <c:v>147.19999999999999</c:v>
                </c:pt>
                <c:pt idx="147">
                  <c:v>147.19999999999999</c:v>
                </c:pt>
                <c:pt idx="148">
                  <c:v>147.19999999999999</c:v>
                </c:pt>
                <c:pt idx="149">
                  <c:v>147.19999999999999</c:v>
                </c:pt>
                <c:pt idx="150">
                  <c:v>147.19999999999999</c:v>
                </c:pt>
                <c:pt idx="151">
                  <c:v>147.19999999999999</c:v>
                </c:pt>
                <c:pt idx="152">
                  <c:v>147.19999999999999</c:v>
                </c:pt>
                <c:pt idx="153">
                  <c:v>147.19999999999999</c:v>
                </c:pt>
                <c:pt idx="154">
                  <c:v>147.19999999999999</c:v>
                </c:pt>
                <c:pt idx="155">
                  <c:v>147.19999999999999</c:v>
                </c:pt>
                <c:pt idx="156">
                  <c:v>147.19999999999999</c:v>
                </c:pt>
                <c:pt idx="157">
                  <c:v>147.19999999999999</c:v>
                </c:pt>
                <c:pt idx="158">
                  <c:v>147.19999999999999</c:v>
                </c:pt>
                <c:pt idx="159">
                  <c:v>147.19999999999999</c:v>
                </c:pt>
                <c:pt idx="160">
                  <c:v>147.19999999999999</c:v>
                </c:pt>
                <c:pt idx="161">
                  <c:v>147.19999999999999</c:v>
                </c:pt>
                <c:pt idx="162">
                  <c:v>147.19999999999999</c:v>
                </c:pt>
                <c:pt idx="163">
                  <c:v>147.19999999999999</c:v>
                </c:pt>
                <c:pt idx="164">
                  <c:v>147.19999999999999</c:v>
                </c:pt>
                <c:pt idx="165">
                  <c:v>147.19999999999999</c:v>
                </c:pt>
                <c:pt idx="166">
                  <c:v>147.19999999999999</c:v>
                </c:pt>
                <c:pt idx="167">
                  <c:v>147.19999999999999</c:v>
                </c:pt>
                <c:pt idx="168">
                  <c:v>147.19999999999999</c:v>
                </c:pt>
                <c:pt idx="169">
                  <c:v>147.19999999999999</c:v>
                </c:pt>
                <c:pt idx="170">
                  <c:v>147.19999999999999</c:v>
                </c:pt>
                <c:pt idx="171">
                  <c:v>147.19999999999999</c:v>
                </c:pt>
                <c:pt idx="172">
                  <c:v>147.19999999999999</c:v>
                </c:pt>
                <c:pt idx="173">
                  <c:v>147.19999999999999</c:v>
                </c:pt>
                <c:pt idx="174">
                  <c:v>147.19999999999999</c:v>
                </c:pt>
                <c:pt idx="175">
                  <c:v>147.19999999999999</c:v>
                </c:pt>
                <c:pt idx="176">
                  <c:v>147.19999999999999</c:v>
                </c:pt>
                <c:pt idx="177">
                  <c:v>147.19999999999999</c:v>
                </c:pt>
                <c:pt idx="178">
                  <c:v>147.19999999999999</c:v>
                </c:pt>
                <c:pt idx="179">
                  <c:v>147.19999999999999</c:v>
                </c:pt>
                <c:pt idx="180">
                  <c:v>147.19999999999999</c:v>
                </c:pt>
                <c:pt idx="181">
                  <c:v>147.19999999999999</c:v>
                </c:pt>
                <c:pt idx="182">
                  <c:v>147.19999999999999</c:v>
                </c:pt>
                <c:pt idx="183">
                  <c:v>147.19999999999999</c:v>
                </c:pt>
                <c:pt idx="184">
                  <c:v>147.19999999999999</c:v>
                </c:pt>
                <c:pt idx="185">
                  <c:v>147.19999999999999</c:v>
                </c:pt>
                <c:pt idx="186">
                  <c:v>147.19999999999999</c:v>
                </c:pt>
                <c:pt idx="187">
                  <c:v>147.19999999999999</c:v>
                </c:pt>
                <c:pt idx="188">
                  <c:v>147.19999999999999</c:v>
                </c:pt>
                <c:pt idx="189">
                  <c:v>147.19999999999999</c:v>
                </c:pt>
                <c:pt idx="190">
                  <c:v>147.19999999999999</c:v>
                </c:pt>
                <c:pt idx="191">
                  <c:v>147.19999999999999</c:v>
                </c:pt>
                <c:pt idx="192">
                  <c:v>147.19999999999999</c:v>
                </c:pt>
                <c:pt idx="193">
                  <c:v>147.19999999999999</c:v>
                </c:pt>
                <c:pt idx="194">
                  <c:v>147.19999999999999</c:v>
                </c:pt>
                <c:pt idx="195">
                  <c:v>147.19999999999999</c:v>
                </c:pt>
                <c:pt idx="196">
                  <c:v>147.19999999999999</c:v>
                </c:pt>
                <c:pt idx="197">
                  <c:v>147.19999999999999</c:v>
                </c:pt>
                <c:pt idx="198">
                  <c:v>147.19999999999999</c:v>
                </c:pt>
                <c:pt idx="199">
                  <c:v>147.19999999999999</c:v>
                </c:pt>
                <c:pt idx="200">
                  <c:v>147.19999999999999</c:v>
                </c:pt>
                <c:pt idx="201">
                  <c:v>147.19999999999999</c:v>
                </c:pt>
                <c:pt idx="202">
                  <c:v>147.19999999999999</c:v>
                </c:pt>
                <c:pt idx="203">
                  <c:v>147.19999999999999</c:v>
                </c:pt>
                <c:pt idx="204">
                  <c:v>147.19999999999999</c:v>
                </c:pt>
                <c:pt idx="205">
                  <c:v>147.19999999999999</c:v>
                </c:pt>
                <c:pt idx="206">
                  <c:v>147.19999999999999</c:v>
                </c:pt>
                <c:pt idx="207">
                  <c:v>147.19999999999999</c:v>
                </c:pt>
                <c:pt idx="208">
                  <c:v>147.19999999999999</c:v>
                </c:pt>
                <c:pt idx="209">
                  <c:v>147.19999999999999</c:v>
                </c:pt>
                <c:pt idx="210">
                  <c:v>147.19999999999999</c:v>
                </c:pt>
                <c:pt idx="211">
                  <c:v>147.19999999999999</c:v>
                </c:pt>
                <c:pt idx="212">
                  <c:v>147.19999999999999</c:v>
                </c:pt>
                <c:pt idx="213">
                  <c:v>147.19999999999999</c:v>
                </c:pt>
                <c:pt idx="214">
                  <c:v>147.19999999999999</c:v>
                </c:pt>
                <c:pt idx="215">
                  <c:v>147.19999999999999</c:v>
                </c:pt>
                <c:pt idx="216">
                  <c:v>147.19999999999999</c:v>
                </c:pt>
                <c:pt idx="217">
                  <c:v>147.19999999999999</c:v>
                </c:pt>
                <c:pt idx="218">
                  <c:v>147.19999999999999</c:v>
                </c:pt>
                <c:pt idx="219">
                  <c:v>147.19999999999999</c:v>
                </c:pt>
                <c:pt idx="220">
                  <c:v>147.19999999999999</c:v>
                </c:pt>
                <c:pt idx="221">
                  <c:v>147.19999999999999</c:v>
                </c:pt>
                <c:pt idx="222">
                  <c:v>147.19999999999999</c:v>
                </c:pt>
                <c:pt idx="223">
                  <c:v>147.19999999999999</c:v>
                </c:pt>
                <c:pt idx="224">
                  <c:v>147.19999999999999</c:v>
                </c:pt>
                <c:pt idx="225">
                  <c:v>147.19999999999999</c:v>
                </c:pt>
                <c:pt idx="226">
                  <c:v>147.19999999999999</c:v>
                </c:pt>
                <c:pt idx="227">
                  <c:v>147.19999999999999</c:v>
                </c:pt>
                <c:pt idx="228">
                  <c:v>147.19999999999999</c:v>
                </c:pt>
                <c:pt idx="229">
                  <c:v>147.19999999999999</c:v>
                </c:pt>
                <c:pt idx="230">
                  <c:v>150.1</c:v>
                </c:pt>
                <c:pt idx="231">
                  <c:v>150.1</c:v>
                </c:pt>
                <c:pt idx="232">
                  <c:v>150.1</c:v>
                </c:pt>
                <c:pt idx="233">
                  <c:v>150.1</c:v>
                </c:pt>
                <c:pt idx="234">
                  <c:v>150.1</c:v>
                </c:pt>
                <c:pt idx="235">
                  <c:v>150.1</c:v>
                </c:pt>
                <c:pt idx="236">
                  <c:v>150.1</c:v>
                </c:pt>
                <c:pt idx="237">
                  <c:v>150.1</c:v>
                </c:pt>
                <c:pt idx="238">
                  <c:v>150.1</c:v>
                </c:pt>
                <c:pt idx="239">
                  <c:v>150.1</c:v>
                </c:pt>
                <c:pt idx="240">
                  <c:v>150.1</c:v>
                </c:pt>
                <c:pt idx="241">
                  <c:v>150.1</c:v>
                </c:pt>
                <c:pt idx="242">
                  <c:v>150.1</c:v>
                </c:pt>
                <c:pt idx="243">
                  <c:v>150.1</c:v>
                </c:pt>
                <c:pt idx="244">
                  <c:v>150.1</c:v>
                </c:pt>
                <c:pt idx="245">
                  <c:v>150.1</c:v>
                </c:pt>
                <c:pt idx="246">
                  <c:v>150.1</c:v>
                </c:pt>
                <c:pt idx="247">
                  <c:v>150.1</c:v>
                </c:pt>
                <c:pt idx="248">
                  <c:v>150.1</c:v>
                </c:pt>
                <c:pt idx="249">
                  <c:v>150.1</c:v>
                </c:pt>
                <c:pt idx="250">
                  <c:v>150.1</c:v>
                </c:pt>
                <c:pt idx="251">
                  <c:v>150.1</c:v>
                </c:pt>
                <c:pt idx="252">
                  <c:v>150.1</c:v>
                </c:pt>
                <c:pt idx="253">
                  <c:v>150.1</c:v>
                </c:pt>
                <c:pt idx="254">
                  <c:v>150.1</c:v>
                </c:pt>
                <c:pt idx="255">
                  <c:v>150.1</c:v>
                </c:pt>
                <c:pt idx="256">
                  <c:v>150.1</c:v>
                </c:pt>
                <c:pt idx="257">
                  <c:v>150.1</c:v>
                </c:pt>
                <c:pt idx="258">
                  <c:v>150.1</c:v>
                </c:pt>
                <c:pt idx="259">
                  <c:v>150.1</c:v>
                </c:pt>
                <c:pt idx="260">
                  <c:v>150.1</c:v>
                </c:pt>
                <c:pt idx="261">
                  <c:v>150.1</c:v>
                </c:pt>
                <c:pt idx="262">
                  <c:v>150.1</c:v>
                </c:pt>
                <c:pt idx="263">
                  <c:v>153.1</c:v>
                </c:pt>
                <c:pt idx="264">
                  <c:v>153.1</c:v>
                </c:pt>
                <c:pt idx="265">
                  <c:v>153.1</c:v>
                </c:pt>
                <c:pt idx="266">
                  <c:v>153.1</c:v>
                </c:pt>
                <c:pt idx="267">
                  <c:v>153.1</c:v>
                </c:pt>
                <c:pt idx="268">
                  <c:v>153.1</c:v>
                </c:pt>
                <c:pt idx="269">
                  <c:v>153.1</c:v>
                </c:pt>
                <c:pt idx="270">
                  <c:v>153.1</c:v>
                </c:pt>
                <c:pt idx="271">
                  <c:v>153.1</c:v>
                </c:pt>
                <c:pt idx="272">
                  <c:v>153.1</c:v>
                </c:pt>
                <c:pt idx="273">
                  <c:v>153.1</c:v>
                </c:pt>
                <c:pt idx="274">
                  <c:v>153.1</c:v>
                </c:pt>
                <c:pt idx="275">
                  <c:v>153.1</c:v>
                </c:pt>
                <c:pt idx="276">
                  <c:v>153.1</c:v>
                </c:pt>
                <c:pt idx="277">
                  <c:v>156.1</c:v>
                </c:pt>
                <c:pt idx="278">
                  <c:v>156.1</c:v>
                </c:pt>
                <c:pt idx="279">
                  <c:v>156.1</c:v>
                </c:pt>
                <c:pt idx="280">
                  <c:v>156.1</c:v>
                </c:pt>
                <c:pt idx="281">
                  <c:v>156.1</c:v>
                </c:pt>
                <c:pt idx="282">
                  <c:v>156.1</c:v>
                </c:pt>
                <c:pt idx="283">
                  <c:v>156.1</c:v>
                </c:pt>
                <c:pt idx="284">
                  <c:v>156.1</c:v>
                </c:pt>
                <c:pt idx="285">
                  <c:v>156.1</c:v>
                </c:pt>
                <c:pt idx="286">
                  <c:v>156.1</c:v>
                </c:pt>
                <c:pt idx="287">
                  <c:v>156.1</c:v>
                </c:pt>
                <c:pt idx="288">
                  <c:v>156.1</c:v>
                </c:pt>
                <c:pt idx="289">
                  <c:v>156.1</c:v>
                </c:pt>
                <c:pt idx="290">
                  <c:v>156.1</c:v>
                </c:pt>
                <c:pt idx="291">
                  <c:v>156.1</c:v>
                </c:pt>
                <c:pt idx="292">
                  <c:v>156.1</c:v>
                </c:pt>
                <c:pt idx="293">
                  <c:v>156.1</c:v>
                </c:pt>
                <c:pt idx="294">
                  <c:v>156.1</c:v>
                </c:pt>
                <c:pt idx="295">
                  <c:v>156.1</c:v>
                </c:pt>
                <c:pt idx="296">
                  <c:v>156.1</c:v>
                </c:pt>
                <c:pt idx="297">
                  <c:v>156.1</c:v>
                </c:pt>
                <c:pt idx="298">
                  <c:v>156.1</c:v>
                </c:pt>
                <c:pt idx="299">
                  <c:v>156.1</c:v>
                </c:pt>
                <c:pt idx="300">
                  <c:v>156.1</c:v>
                </c:pt>
                <c:pt idx="301">
                  <c:v>156.1</c:v>
                </c:pt>
                <c:pt idx="302">
                  <c:v>156.1</c:v>
                </c:pt>
                <c:pt idx="303">
                  <c:v>156.1</c:v>
                </c:pt>
                <c:pt idx="304">
                  <c:v>156.1</c:v>
                </c:pt>
                <c:pt idx="305">
                  <c:v>156.1</c:v>
                </c:pt>
                <c:pt idx="306">
                  <c:v>156.1</c:v>
                </c:pt>
                <c:pt idx="307">
                  <c:v>156.1</c:v>
                </c:pt>
                <c:pt idx="308">
                  <c:v>156.1</c:v>
                </c:pt>
                <c:pt idx="309">
                  <c:v>156.1</c:v>
                </c:pt>
                <c:pt idx="310">
                  <c:v>156.1</c:v>
                </c:pt>
                <c:pt idx="311">
                  <c:v>156.1</c:v>
                </c:pt>
                <c:pt idx="312">
                  <c:v>156.1</c:v>
                </c:pt>
                <c:pt idx="313">
                  <c:v>156.1</c:v>
                </c:pt>
                <c:pt idx="314">
                  <c:v>156.1</c:v>
                </c:pt>
                <c:pt idx="315">
                  <c:v>156.1</c:v>
                </c:pt>
                <c:pt idx="316">
                  <c:v>156.1</c:v>
                </c:pt>
                <c:pt idx="317">
                  <c:v>156.1</c:v>
                </c:pt>
                <c:pt idx="318">
                  <c:v>156.1</c:v>
                </c:pt>
                <c:pt idx="319">
                  <c:v>156.1</c:v>
                </c:pt>
                <c:pt idx="320">
                  <c:v>156.1</c:v>
                </c:pt>
                <c:pt idx="321">
                  <c:v>156.1</c:v>
                </c:pt>
                <c:pt idx="322">
                  <c:v>156.1</c:v>
                </c:pt>
                <c:pt idx="323">
                  <c:v>156.1</c:v>
                </c:pt>
                <c:pt idx="324">
                  <c:v>156.1</c:v>
                </c:pt>
                <c:pt idx="325">
                  <c:v>159.19999999999999</c:v>
                </c:pt>
                <c:pt idx="326">
                  <c:v>162.30000000000001</c:v>
                </c:pt>
                <c:pt idx="327">
                  <c:v>162.30000000000001</c:v>
                </c:pt>
                <c:pt idx="328">
                  <c:v>165.5</c:v>
                </c:pt>
                <c:pt idx="329">
                  <c:v>168.22</c:v>
                </c:pt>
                <c:pt idx="330">
                  <c:v>168.22</c:v>
                </c:pt>
                <c:pt idx="331">
                  <c:v>168.22</c:v>
                </c:pt>
                <c:pt idx="332">
                  <c:v>168.22</c:v>
                </c:pt>
                <c:pt idx="333">
                  <c:v>171.5</c:v>
                </c:pt>
                <c:pt idx="334">
                  <c:v>171.5</c:v>
                </c:pt>
                <c:pt idx="335">
                  <c:v>171.5</c:v>
                </c:pt>
                <c:pt idx="336">
                  <c:v>174.9</c:v>
                </c:pt>
                <c:pt idx="337">
                  <c:v>174.9</c:v>
                </c:pt>
                <c:pt idx="338">
                  <c:v>174.9</c:v>
                </c:pt>
                <c:pt idx="339">
                  <c:v>174.9</c:v>
                </c:pt>
                <c:pt idx="340">
                  <c:v>174.9</c:v>
                </c:pt>
                <c:pt idx="341">
                  <c:v>174.9</c:v>
                </c:pt>
                <c:pt idx="342">
                  <c:v>174.9</c:v>
                </c:pt>
                <c:pt idx="343">
                  <c:v>174.9</c:v>
                </c:pt>
                <c:pt idx="344">
                  <c:v>174.9</c:v>
                </c:pt>
                <c:pt idx="345">
                  <c:v>174.9</c:v>
                </c:pt>
                <c:pt idx="346">
                  <c:v>174.9</c:v>
                </c:pt>
                <c:pt idx="347">
                  <c:v>174.9</c:v>
                </c:pt>
                <c:pt idx="348">
                  <c:v>174.9</c:v>
                </c:pt>
                <c:pt idx="349">
                  <c:v>174.9</c:v>
                </c:pt>
                <c:pt idx="350">
                  <c:v>174.9</c:v>
                </c:pt>
                <c:pt idx="351">
                  <c:v>174.9</c:v>
                </c:pt>
                <c:pt idx="352">
                  <c:v>174.9</c:v>
                </c:pt>
                <c:pt idx="353">
                  <c:v>174.9</c:v>
                </c:pt>
                <c:pt idx="354">
                  <c:v>174.9</c:v>
                </c:pt>
                <c:pt idx="355">
                  <c:v>174.9</c:v>
                </c:pt>
                <c:pt idx="356">
                  <c:v>178.3</c:v>
                </c:pt>
                <c:pt idx="357">
                  <c:v>181.8</c:v>
                </c:pt>
                <c:pt idx="358">
                  <c:v>181.8</c:v>
                </c:pt>
                <c:pt idx="359">
                  <c:v>181.8</c:v>
                </c:pt>
                <c:pt idx="360">
                  <c:v>181.8</c:v>
                </c:pt>
                <c:pt idx="361">
                  <c:v>184.23</c:v>
                </c:pt>
                <c:pt idx="362">
                  <c:v>184.23</c:v>
                </c:pt>
                <c:pt idx="363">
                  <c:v>184.23</c:v>
                </c:pt>
                <c:pt idx="364">
                  <c:v>184.23</c:v>
                </c:pt>
                <c:pt idx="365">
                  <c:v>184.23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[1]AROP!$D$1</c:f>
              <c:strCache>
                <c:ptCount val="1"/>
                <c:pt idx="0">
                  <c:v>2011</c:v>
                </c:pt>
              </c:strCache>
            </c:strRef>
          </c:tx>
          <c:marker>
            <c:symbol val="none"/>
          </c:marker>
          <c:cat>
            <c:strRef>
              <c:f>'حركة الأسعار'!$A$2:$A$367</c:f>
              <c:strCache>
                <c:ptCount val="336"/>
                <c:pt idx="0">
                  <c:v>Jan</c:v>
                </c:pt>
                <c:pt idx="31">
                  <c:v>Feb</c:v>
                </c:pt>
                <c:pt idx="60">
                  <c:v>Mar</c:v>
                </c:pt>
                <c:pt idx="91">
                  <c:v>Apr</c:v>
                </c:pt>
                <c:pt idx="121">
                  <c:v>May</c:v>
                </c:pt>
                <c:pt idx="152">
                  <c:v>Jun</c:v>
                </c:pt>
                <c:pt idx="182">
                  <c:v>Jul</c:v>
                </c:pt>
                <c:pt idx="213">
                  <c:v>Aug</c:v>
                </c:pt>
                <c:pt idx="244">
                  <c:v>Sep</c:v>
                </c:pt>
                <c:pt idx="274">
                  <c:v>Oct</c:v>
                </c:pt>
                <c:pt idx="305">
                  <c:v>Nov</c:v>
                </c:pt>
                <c:pt idx="335">
                  <c:v>Dec</c:v>
                </c:pt>
              </c:strCache>
            </c:strRef>
          </c:cat>
          <c:val>
            <c:numRef>
              <c:f>[1]AROP!$D$2:$D$367</c:f>
              <c:numCache>
                <c:formatCode>General</c:formatCode>
                <c:ptCount val="366"/>
                <c:pt idx="0">
                  <c:v>184.23</c:v>
                </c:pt>
                <c:pt idx="1">
                  <c:v>184.23</c:v>
                </c:pt>
                <c:pt idx="2">
                  <c:v>184.23</c:v>
                </c:pt>
                <c:pt idx="3">
                  <c:v>184.23</c:v>
                </c:pt>
                <c:pt idx="4">
                  <c:v>187.8580000000002</c:v>
                </c:pt>
                <c:pt idx="5">
                  <c:v>191.26600000000002</c:v>
                </c:pt>
                <c:pt idx="6">
                  <c:v>191.26600000000002</c:v>
                </c:pt>
                <c:pt idx="7">
                  <c:v>191.26600000000002</c:v>
                </c:pt>
                <c:pt idx="8">
                  <c:v>195</c:v>
                </c:pt>
                <c:pt idx="9">
                  <c:v>197</c:v>
                </c:pt>
                <c:pt idx="10">
                  <c:v>197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204</c:v>
                </c:pt>
                <c:pt idx="19">
                  <c:v>208</c:v>
                </c:pt>
                <c:pt idx="20">
                  <c:v>208</c:v>
                </c:pt>
                <c:pt idx="21">
                  <c:v>208</c:v>
                </c:pt>
                <c:pt idx="22">
                  <c:v>204</c:v>
                </c:pt>
                <c:pt idx="23">
                  <c:v>204</c:v>
                </c:pt>
                <c:pt idx="24">
                  <c:v>204</c:v>
                </c:pt>
                <c:pt idx="25">
                  <c:v>208</c:v>
                </c:pt>
                <c:pt idx="26">
                  <c:v>210</c:v>
                </c:pt>
                <c:pt idx="27">
                  <c:v>210</c:v>
                </c:pt>
                <c:pt idx="28">
                  <c:v>210</c:v>
                </c:pt>
                <c:pt idx="29">
                  <c:v>211.21799999999999</c:v>
                </c:pt>
                <c:pt idx="30">
                  <c:v>215.4</c:v>
                </c:pt>
                <c:pt idx="31">
                  <c:v>211.2</c:v>
                </c:pt>
                <c:pt idx="32">
                  <c:v>208.4</c:v>
                </c:pt>
                <c:pt idx="33">
                  <c:v>208</c:v>
                </c:pt>
                <c:pt idx="34">
                  <c:v>208</c:v>
                </c:pt>
                <c:pt idx="35">
                  <c:v>208</c:v>
                </c:pt>
                <c:pt idx="36">
                  <c:v>208</c:v>
                </c:pt>
                <c:pt idx="37">
                  <c:v>208</c:v>
                </c:pt>
                <c:pt idx="38">
                  <c:v>205.5</c:v>
                </c:pt>
                <c:pt idx="39">
                  <c:v>205.28800000000001</c:v>
                </c:pt>
                <c:pt idx="40">
                  <c:v>205.28800000000001</c:v>
                </c:pt>
                <c:pt idx="41">
                  <c:v>205.28800000000001</c:v>
                </c:pt>
                <c:pt idx="42">
                  <c:v>205.28800000000001</c:v>
                </c:pt>
                <c:pt idx="43">
                  <c:v>205.28800000000001</c:v>
                </c:pt>
                <c:pt idx="44">
                  <c:v>205.28800000000001</c:v>
                </c:pt>
                <c:pt idx="45">
                  <c:v>205.28800000000001</c:v>
                </c:pt>
                <c:pt idx="46">
                  <c:v>211.2</c:v>
                </c:pt>
                <c:pt idx="47">
                  <c:v>211.2</c:v>
                </c:pt>
                <c:pt idx="48">
                  <c:v>211.2</c:v>
                </c:pt>
                <c:pt idx="49">
                  <c:v>211.2</c:v>
                </c:pt>
                <c:pt idx="50">
                  <c:v>211.2</c:v>
                </c:pt>
                <c:pt idx="51">
                  <c:v>211.2</c:v>
                </c:pt>
                <c:pt idx="52">
                  <c:v>211.2</c:v>
                </c:pt>
                <c:pt idx="53">
                  <c:v>207.846</c:v>
                </c:pt>
                <c:pt idx="54">
                  <c:v>207.846</c:v>
                </c:pt>
                <c:pt idx="55">
                  <c:v>207.846</c:v>
                </c:pt>
                <c:pt idx="56">
                  <c:v>207.846</c:v>
                </c:pt>
                <c:pt idx="57">
                  <c:v>205</c:v>
                </c:pt>
                <c:pt idx="58">
                  <c:v>205</c:v>
                </c:pt>
                <c:pt idx="59">
                  <c:v>205</c:v>
                </c:pt>
                <c:pt idx="60">
                  <c:v>205</c:v>
                </c:pt>
                <c:pt idx="61">
                  <c:v>205</c:v>
                </c:pt>
                <c:pt idx="62">
                  <c:v>205</c:v>
                </c:pt>
                <c:pt idx="63">
                  <c:v>205</c:v>
                </c:pt>
                <c:pt idx="64">
                  <c:v>205</c:v>
                </c:pt>
                <c:pt idx="65">
                  <c:v>205</c:v>
                </c:pt>
                <c:pt idx="66">
                  <c:v>205</c:v>
                </c:pt>
                <c:pt idx="67">
                  <c:v>205</c:v>
                </c:pt>
                <c:pt idx="68">
                  <c:v>205</c:v>
                </c:pt>
                <c:pt idx="69">
                  <c:v>205</c:v>
                </c:pt>
                <c:pt idx="70">
                  <c:v>205</c:v>
                </c:pt>
                <c:pt idx="71">
                  <c:v>205</c:v>
                </c:pt>
                <c:pt idx="72">
                  <c:v>205</c:v>
                </c:pt>
                <c:pt idx="73">
                  <c:v>205</c:v>
                </c:pt>
                <c:pt idx="74">
                  <c:v>205</c:v>
                </c:pt>
                <c:pt idx="75">
                  <c:v>205</c:v>
                </c:pt>
                <c:pt idx="76">
                  <c:v>205</c:v>
                </c:pt>
                <c:pt idx="77">
                  <c:v>205</c:v>
                </c:pt>
                <c:pt idx="78">
                  <c:v>205</c:v>
                </c:pt>
                <c:pt idx="79">
                  <c:v>205</c:v>
                </c:pt>
                <c:pt idx="80">
                  <c:v>205</c:v>
                </c:pt>
                <c:pt idx="81">
                  <c:v>198.9</c:v>
                </c:pt>
                <c:pt idx="82">
                  <c:v>198.9</c:v>
                </c:pt>
                <c:pt idx="83">
                  <c:v>198.9</c:v>
                </c:pt>
                <c:pt idx="84">
                  <c:v>198.9</c:v>
                </c:pt>
                <c:pt idx="85">
                  <c:v>198.9</c:v>
                </c:pt>
                <c:pt idx="86">
                  <c:v>198.9</c:v>
                </c:pt>
                <c:pt idx="87">
                  <c:v>198.9</c:v>
                </c:pt>
                <c:pt idx="88">
                  <c:v>198.9</c:v>
                </c:pt>
                <c:pt idx="89">
                  <c:v>198.9</c:v>
                </c:pt>
                <c:pt idx="90">
                  <c:v>198.9</c:v>
                </c:pt>
                <c:pt idx="91">
                  <c:v>198.9</c:v>
                </c:pt>
                <c:pt idx="92">
                  <c:v>198.9</c:v>
                </c:pt>
                <c:pt idx="93">
                  <c:v>198.9</c:v>
                </c:pt>
                <c:pt idx="94">
                  <c:v>198.9</c:v>
                </c:pt>
                <c:pt idx="95">
                  <c:v>198.9</c:v>
                </c:pt>
                <c:pt idx="96">
                  <c:v>192.9</c:v>
                </c:pt>
                <c:pt idx="97">
                  <c:v>192.9</c:v>
                </c:pt>
                <c:pt idx="98">
                  <c:v>192.9</c:v>
                </c:pt>
                <c:pt idx="99">
                  <c:v>192.9</c:v>
                </c:pt>
                <c:pt idx="100">
                  <c:v>192.9</c:v>
                </c:pt>
                <c:pt idx="101">
                  <c:v>195</c:v>
                </c:pt>
                <c:pt idx="102">
                  <c:v>195</c:v>
                </c:pt>
                <c:pt idx="103">
                  <c:v>195</c:v>
                </c:pt>
                <c:pt idx="104">
                  <c:v>195</c:v>
                </c:pt>
                <c:pt idx="105">
                  <c:v>195</c:v>
                </c:pt>
                <c:pt idx="106">
                  <c:v>195</c:v>
                </c:pt>
                <c:pt idx="107">
                  <c:v>195</c:v>
                </c:pt>
                <c:pt idx="108">
                  <c:v>195</c:v>
                </c:pt>
                <c:pt idx="109">
                  <c:v>195</c:v>
                </c:pt>
                <c:pt idx="110">
                  <c:v>195</c:v>
                </c:pt>
                <c:pt idx="111">
                  <c:v>195</c:v>
                </c:pt>
                <c:pt idx="112">
                  <c:v>195</c:v>
                </c:pt>
                <c:pt idx="113">
                  <c:v>195</c:v>
                </c:pt>
                <c:pt idx="114">
                  <c:v>195</c:v>
                </c:pt>
                <c:pt idx="115">
                  <c:v>195</c:v>
                </c:pt>
                <c:pt idx="116">
                  <c:v>195</c:v>
                </c:pt>
                <c:pt idx="117">
                  <c:v>195</c:v>
                </c:pt>
                <c:pt idx="118">
                  <c:v>195</c:v>
                </c:pt>
                <c:pt idx="119">
                  <c:v>195</c:v>
                </c:pt>
                <c:pt idx="120">
                  <c:v>195</c:v>
                </c:pt>
                <c:pt idx="121">
                  <c:v>195</c:v>
                </c:pt>
                <c:pt idx="122">
                  <c:v>195</c:v>
                </c:pt>
                <c:pt idx="123">
                  <c:v>195</c:v>
                </c:pt>
                <c:pt idx="124">
                  <c:v>189.57999999999998</c:v>
                </c:pt>
                <c:pt idx="125">
                  <c:v>195.2</c:v>
                </c:pt>
                <c:pt idx="126">
                  <c:v>195.2</c:v>
                </c:pt>
                <c:pt idx="127">
                  <c:v>195.2</c:v>
                </c:pt>
                <c:pt idx="128">
                  <c:v>195.2</c:v>
                </c:pt>
                <c:pt idx="129">
                  <c:v>195.2</c:v>
                </c:pt>
                <c:pt idx="130">
                  <c:v>195.2</c:v>
                </c:pt>
                <c:pt idx="131">
                  <c:v>195.2</c:v>
                </c:pt>
                <c:pt idx="132">
                  <c:v>195.2</c:v>
                </c:pt>
                <c:pt idx="133">
                  <c:v>195.2</c:v>
                </c:pt>
                <c:pt idx="134">
                  <c:v>195.2</c:v>
                </c:pt>
                <c:pt idx="135">
                  <c:v>194</c:v>
                </c:pt>
                <c:pt idx="136">
                  <c:v>194</c:v>
                </c:pt>
                <c:pt idx="137">
                  <c:v>194</c:v>
                </c:pt>
                <c:pt idx="138">
                  <c:v>194</c:v>
                </c:pt>
                <c:pt idx="139">
                  <c:v>194</c:v>
                </c:pt>
                <c:pt idx="140">
                  <c:v>194</c:v>
                </c:pt>
                <c:pt idx="141">
                  <c:v>194</c:v>
                </c:pt>
                <c:pt idx="142">
                  <c:v>194</c:v>
                </c:pt>
                <c:pt idx="143">
                  <c:v>194</c:v>
                </c:pt>
                <c:pt idx="144">
                  <c:v>194</c:v>
                </c:pt>
                <c:pt idx="145">
                  <c:v>194</c:v>
                </c:pt>
                <c:pt idx="146">
                  <c:v>188.2</c:v>
                </c:pt>
                <c:pt idx="147">
                  <c:v>188.2</c:v>
                </c:pt>
                <c:pt idx="148">
                  <c:v>188.2</c:v>
                </c:pt>
                <c:pt idx="149">
                  <c:v>188.2</c:v>
                </c:pt>
                <c:pt idx="150">
                  <c:v>188.2</c:v>
                </c:pt>
                <c:pt idx="151">
                  <c:v>188.2</c:v>
                </c:pt>
                <c:pt idx="152">
                  <c:v>188.2</c:v>
                </c:pt>
                <c:pt idx="153">
                  <c:v>188.2</c:v>
                </c:pt>
                <c:pt idx="154">
                  <c:v>188.2</c:v>
                </c:pt>
                <c:pt idx="155">
                  <c:v>188.2</c:v>
                </c:pt>
                <c:pt idx="156">
                  <c:v>188.2</c:v>
                </c:pt>
                <c:pt idx="157">
                  <c:v>188.2</c:v>
                </c:pt>
                <c:pt idx="158">
                  <c:v>188.2</c:v>
                </c:pt>
                <c:pt idx="159">
                  <c:v>188.2</c:v>
                </c:pt>
                <c:pt idx="160">
                  <c:v>188.2</c:v>
                </c:pt>
                <c:pt idx="161">
                  <c:v>188.2</c:v>
                </c:pt>
                <c:pt idx="162">
                  <c:v>188.2</c:v>
                </c:pt>
                <c:pt idx="163">
                  <c:v>188.2</c:v>
                </c:pt>
                <c:pt idx="164">
                  <c:v>188.2</c:v>
                </c:pt>
                <c:pt idx="165">
                  <c:v>188.2</c:v>
                </c:pt>
                <c:pt idx="166">
                  <c:v>188.2</c:v>
                </c:pt>
                <c:pt idx="167">
                  <c:v>188.2</c:v>
                </c:pt>
                <c:pt idx="168">
                  <c:v>188.2</c:v>
                </c:pt>
                <c:pt idx="169">
                  <c:v>188.2</c:v>
                </c:pt>
                <c:pt idx="170">
                  <c:v>188.2</c:v>
                </c:pt>
                <c:pt idx="171">
                  <c:v>188.2</c:v>
                </c:pt>
                <c:pt idx="172">
                  <c:v>188.2</c:v>
                </c:pt>
                <c:pt idx="173">
                  <c:v>188.2</c:v>
                </c:pt>
                <c:pt idx="174">
                  <c:v>188.2</c:v>
                </c:pt>
                <c:pt idx="175">
                  <c:v>188.2</c:v>
                </c:pt>
                <c:pt idx="176">
                  <c:v>188.2</c:v>
                </c:pt>
                <c:pt idx="177">
                  <c:v>188.2</c:v>
                </c:pt>
                <c:pt idx="178">
                  <c:v>188.2</c:v>
                </c:pt>
                <c:pt idx="179">
                  <c:v>188.2</c:v>
                </c:pt>
                <c:pt idx="180">
                  <c:v>184.5</c:v>
                </c:pt>
                <c:pt idx="181">
                  <c:v>184.5</c:v>
                </c:pt>
                <c:pt idx="182">
                  <c:v>184.5</c:v>
                </c:pt>
                <c:pt idx="183">
                  <c:v>184.5</c:v>
                </c:pt>
                <c:pt idx="184">
                  <c:v>184.5</c:v>
                </c:pt>
                <c:pt idx="185">
                  <c:v>184.5</c:v>
                </c:pt>
                <c:pt idx="186">
                  <c:v>184.90200000000004</c:v>
                </c:pt>
                <c:pt idx="187">
                  <c:v>184.90200000000004</c:v>
                </c:pt>
                <c:pt idx="188">
                  <c:v>184.90200000000004</c:v>
                </c:pt>
                <c:pt idx="189">
                  <c:v>184.90200000000004</c:v>
                </c:pt>
                <c:pt idx="190">
                  <c:v>184.90200000000004</c:v>
                </c:pt>
                <c:pt idx="191">
                  <c:v>184.90200000000004</c:v>
                </c:pt>
                <c:pt idx="192">
                  <c:v>184.90200000000004</c:v>
                </c:pt>
                <c:pt idx="193">
                  <c:v>184.90200000000004</c:v>
                </c:pt>
                <c:pt idx="194">
                  <c:v>184.90200000000004</c:v>
                </c:pt>
                <c:pt idx="195">
                  <c:v>184.90200000000004</c:v>
                </c:pt>
                <c:pt idx="196">
                  <c:v>184.90200000000004</c:v>
                </c:pt>
                <c:pt idx="197">
                  <c:v>184.90200000000004</c:v>
                </c:pt>
                <c:pt idx="198">
                  <c:v>184.90200000000004</c:v>
                </c:pt>
                <c:pt idx="199">
                  <c:v>184.90200000000004</c:v>
                </c:pt>
                <c:pt idx="200">
                  <c:v>184.90200000000004</c:v>
                </c:pt>
                <c:pt idx="201">
                  <c:v>184.90200000000004</c:v>
                </c:pt>
                <c:pt idx="202">
                  <c:v>184.90200000000004</c:v>
                </c:pt>
                <c:pt idx="203">
                  <c:v>184.90200000000004</c:v>
                </c:pt>
                <c:pt idx="204">
                  <c:v>184.90200000000004</c:v>
                </c:pt>
                <c:pt idx="205">
                  <c:v>184.90200000000004</c:v>
                </c:pt>
                <c:pt idx="206">
                  <c:v>184.90200000000004</c:v>
                </c:pt>
                <c:pt idx="207">
                  <c:v>184.90200000000004</c:v>
                </c:pt>
                <c:pt idx="208">
                  <c:v>184.90200000000004</c:v>
                </c:pt>
                <c:pt idx="209">
                  <c:v>184.90200000000004</c:v>
                </c:pt>
                <c:pt idx="210">
                  <c:v>184.90200000000004</c:v>
                </c:pt>
                <c:pt idx="211">
                  <c:v>184.90200000000004</c:v>
                </c:pt>
                <c:pt idx="212">
                  <c:v>184.90200000000004</c:v>
                </c:pt>
                <c:pt idx="213">
                  <c:v>184.90200000000004</c:v>
                </c:pt>
                <c:pt idx="214">
                  <c:v>184.90200000000004</c:v>
                </c:pt>
                <c:pt idx="215">
                  <c:v>184.90200000000004</c:v>
                </c:pt>
                <c:pt idx="216">
                  <c:v>184.90200000000004</c:v>
                </c:pt>
                <c:pt idx="217">
                  <c:v>184.90200000000004</c:v>
                </c:pt>
                <c:pt idx="218">
                  <c:v>184.90200000000004</c:v>
                </c:pt>
                <c:pt idx="219">
                  <c:v>184.90200000000004</c:v>
                </c:pt>
                <c:pt idx="220">
                  <c:v>184.90200000000004</c:v>
                </c:pt>
                <c:pt idx="221">
                  <c:v>184.90200000000004</c:v>
                </c:pt>
                <c:pt idx="222">
                  <c:v>184.90200000000004</c:v>
                </c:pt>
                <c:pt idx="223">
                  <c:v>184.90200000000004</c:v>
                </c:pt>
                <c:pt idx="224">
                  <c:v>184.90200000000004</c:v>
                </c:pt>
                <c:pt idx="225">
                  <c:v>184.90200000000004</c:v>
                </c:pt>
                <c:pt idx="226">
                  <c:v>184.90200000000004</c:v>
                </c:pt>
                <c:pt idx="227">
                  <c:v>184.90200000000004</c:v>
                </c:pt>
                <c:pt idx="228">
                  <c:v>184.90200000000004</c:v>
                </c:pt>
                <c:pt idx="229">
                  <c:v>184.90200000000004</c:v>
                </c:pt>
                <c:pt idx="230">
                  <c:v>184.90200000000004</c:v>
                </c:pt>
                <c:pt idx="231">
                  <c:v>184.90200000000004</c:v>
                </c:pt>
                <c:pt idx="232">
                  <c:v>184.90200000000004</c:v>
                </c:pt>
                <c:pt idx="233">
                  <c:v>184.90200000000004</c:v>
                </c:pt>
                <c:pt idx="234">
                  <c:v>184.90200000000004</c:v>
                </c:pt>
                <c:pt idx="235">
                  <c:v>184.90200000000004</c:v>
                </c:pt>
                <c:pt idx="236">
                  <c:v>184.90200000000004</c:v>
                </c:pt>
                <c:pt idx="237">
                  <c:v>184.90200000000004</c:v>
                </c:pt>
                <c:pt idx="238">
                  <c:v>184.90200000000004</c:v>
                </c:pt>
                <c:pt idx="239">
                  <c:v>184.90200000000004</c:v>
                </c:pt>
                <c:pt idx="240">
                  <c:v>184.90200000000004</c:v>
                </c:pt>
                <c:pt idx="241">
                  <c:v>184.90200000000004</c:v>
                </c:pt>
                <c:pt idx="242">
                  <c:v>184.90200000000004</c:v>
                </c:pt>
                <c:pt idx="243">
                  <c:v>184.90200000000004</c:v>
                </c:pt>
                <c:pt idx="244">
                  <c:v>184.90200000000004</c:v>
                </c:pt>
                <c:pt idx="245">
                  <c:v>184.90200000000004</c:v>
                </c:pt>
                <c:pt idx="246">
                  <c:v>184.90200000000004</c:v>
                </c:pt>
                <c:pt idx="247">
                  <c:v>184.90200000000004</c:v>
                </c:pt>
                <c:pt idx="248">
                  <c:v>184.90200000000004</c:v>
                </c:pt>
                <c:pt idx="249">
                  <c:v>184.90200000000004</c:v>
                </c:pt>
                <c:pt idx="250">
                  <c:v>184.90200000000004</c:v>
                </c:pt>
                <c:pt idx="251">
                  <c:v>184.90200000000004</c:v>
                </c:pt>
                <c:pt idx="252">
                  <c:v>184.90200000000004</c:v>
                </c:pt>
                <c:pt idx="253">
                  <c:v>184.90200000000004</c:v>
                </c:pt>
                <c:pt idx="254">
                  <c:v>184.90200000000004</c:v>
                </c:pt>
                <c:pt idx="255">
                  <c:v>184.90200000000004</c:v>
                </c:pt>
                <c:pt idx="256">
                  <c:v>184.90200000000004</c:v>
                </c:pt>
                <c:pt idx="257">
                  <c:v>184.90200000000004</c:v>
                </c:pt>
                <c:pt idx="258">
                  <c:v>184.90200000000004</c:v>
                </c:pt>
                <c:pt idx="259">
                  <c:v>184.90200000000004</c:v>
                </c:pt>
                <c:pt idx="260">
                  <c:v>184.90200000000004</c:v>
                </c:pt>
                <c:pt idx="261">
                  <c:v>184.90200000000004</c:v>
                </c:pt>
                <c:pt idx="262">
                  <c:v>184.90200000000004</c:v>
                </c:pt>
                <c:pt idx="263">
                  <c:v>184.90200000000004</c:v>
                </c:pt>
                <c:pt idx="264">
                  <c:v>184.90200000000004</c:v>
                </c:pt>
                <c:pt idx="265">
                  <c:v>184.90200000000004</c:v>
                </c:pt>
                <c:pt idx="266">
                  <c:v>184.90200000000004</c:v>
                </c:pt>
                <c:pt idx="267">
                  <c:v>184.90200000000004</c:v>
                </c:pt>
                <c:pt idx="268">
                  <c:v>184.90200000000004</c:v>
                </c:pt>
                <c:pt idx="269">
                  <c:v>184.90200000000004</c:v>
                </c:pt>
                <c:pt idx="270">
                  <c:v>184.90200000000004</c:v>
                </c:pt>
                <c:pt idx="271">
                  <c:v>184.90200000000004</c:v>
                </c:pt>
                <c:pt idx="272">
                  <c:v>184.90200000000004</c:v>
                </c:pt>
                <c:pt idx="273">
                  <c:v>184.90200000000004</c:v>
                </c:pt>
                <c:pt idx="274">
                  <c:v>184.90200000000004</c:v>
                </c:pt>
                <c:pt idx="275">
                  <c:v>184.90200000000004</c:v>
                </c:pt>
                <c:pt idx="276">
                  <c:v>184.90200000000004</c:v>
                </c:pt>
                <c:pt idx="277">
                  <c:v>184.90200000000004</c:v>
                </c:pt>
                <c:pt idx="278">
                  <c:v>184.90200000000004</c:v>
                </c:pt>
                <c:pt idx="279">
                  <c:v>184.90200000000004</c:v>
                </c:pt>
                <c:pt idx="280">
                  <c:v>184.90200000000004</c:v>
                </c:pt>
                <c:pt idx="281">
                  <c:v>184.90200000000004</c:v>
                </c:pt>
                <c:pt idx="282">
                  <c:v>184.90200000000004</c:v>
                </c:pt>
                <c:pt idx="283">
                  <c:v>184.90200000000004</c:v>
                </c:pt>
                <c:pt idx="284">
                  <c:v>184.90200000000004</c:v>
                </c:pt>
                <c:pt idx="285">
                  <c:v>184.90200000000004</c:v>
                </c:pt>
                <c:pt idx="286">
                  <c:v>184.90200000000004</c:v>
                </c:pt>
                <c:pt idx="287">
                  <c:v>184.90200000000004</c:v>
                </c:pt>
                <c:pt idx="288">
                  <c:v>184.90200000000004</c:v>
                </c:pt>
                <c:pt idx="289">
                  <c:v>184.90200000000004</c:v>
                </c:pt>
                <c:pt idx="290">
                  <c:v>184.90200000000004</c:v>
                </c:pt>
                <c:pt idx="291">
                  <c:v>184.90200000000004</c:v>
                </c:pt>
                <c:pt idx="292">
                  <c:v>184.90200000000004</c:v>
                </c:pt>
                <c:pt idx="293">
                  <c:v>184.90200000000004</c:v>
                </c:pt>
                <c:pt idx="294">
                  <c:v>184.90200000000004</c:v>
                </c:pt>
                <c:pt idx="295">
                  <c:v>184.90200000000004</c:v>
                </c:pt>
                <c:pt idx="296">
                  <c:v>184.90200000000004</c:v>
                </c:pt>
                <c:pt idx="297">
                  <c:v>184.90200000000004</c:v>
                </c:pt>
                <c:pt idx="298">
                  <c:v>184.90200000000004</c:v>
                </c:pt>
                <c:pt idx="299">
                  <c:v>184.90200000000004</c:v>
                </c:pt>
                <c:pt idx="300">
                  <c:v>184.90200000000004</c:v>
                </c:pt>
                <c:pt idx="301">
                  <c:v>184.90200000000004</c:v>
                </c:pt>
                <c:pt idx="302">
                  <c:v>184.90200000000004</c:v>
                </c:pt>
                <c:pt idx="303">
                  <c:v>184.90200000000004</c:v>
                </c:pt>
                <c:pt idx="304">
                  <c:v>184.90200000000004</c:v>
                </c:pt>
                <c:pt idx="305">
                  <c:v>184.90200000000004</c:v>
                </c:pt>
                <c:pt idx="306">
                  <c:v>184.90200000000004</c:v>
                </c:pt>
                <c:pt idx="307">
                  <c:v>184.90200000000004</c:v>
                </c:pt>
                <c:pt idx="308">
                  <c:v>184.90200000000004</c:v>
                </c:pt>
                <c:pt idx="309">
                  <c:v>184.90200000000004</c:v>
                </c:pt>
                <c:pt idx="310">
                  <c:v>184.90200000000004</c:v>
                </c:pt>
                <c:pt idx="311">
                  <c:v>184.90200000000004</c:v>
                </c:pt>
                <c:pt idx="312">
                  <c:v>184.90200000000004</c:v>
                </c:pt>
                <c:pt idx="313">
                  <c:v>184.90200000000004</c:v>
                </c:pt>
                <c:pt idx="314">
                  <c:v>184.90200000000004</c:v>
                </c:pt>
                <c:pt idx="315">
                  <c:v>184.90200000000004</c:v>
                </c:pt>
                <c:pt idx="316">
                  <c:v>184.90200000000004</c:v>
                </c:pt>
                <c:pt idx="317">
                  <c:v>184.90200000000004</c:v>
                </c:pt>
                <c:pt idx="318">
                  <c:v>184.90200000000004</c:v>
                </c:pt>
                <c:pt idx="319">
                  <c:v>184.90200000000004</c:v>
                </c:pt>
                <c:pt idx="320">
                  <c:v>184.90200000000004</c:v>
                </c:pt>
                <c:pt idx="321">
                  <c:v>184.90200000000004</c:v>
                </c:pt>
                <c:pt idx="322">
                  <c:v>184.90200000000004</c:v>
                </c:pt>
                <c:pt idx="323">
                  <c:v>184.90200000000004</c:v>
                </c:pt>
                <c:pt idx="324">
                  <c:v>184.90200000000004</c:v>
                </c:pt>
                <c:pt idx="325">
                  <c:v>184.90200000000004</c:v>
                </c:pt>
                <c:pt idx="326">
                  <c:v>184.90200000000004</c:v>
                </c:pt>
                <c:pt idx="327">
                  <c:v>184.90200000000004</c:v>
                </c:pt>
                <c:pt idx="328">
                  <c:v>184.90200000000004</c:v>
                </c:pt>
                <c:pt idx="329">
                  <c:v>184.90200000000004</c:v>
                </c:pt>
                <c:pt idx="330">
                  <c:v>184.90200000000004</c:v>
                </c:pt>
                <c:pt idx="331">
                  <c:v>184.90200000000004</c:v>
                </c:pt>
                <c:pt idx="332">
                  <c:v>184.90200000000004</c:v>
                </c:pt>
                <c:pt idx="333">
                  <c:v>184.90200000000004</c:v>
                </c:pt>
                <c:pt idx="334">
                  <c:v>184.90200000000004</c:v>
                </c:pt>
                <c:pt idx="335">
                  <c:v>184.90200000000004</c:v>
                </c:pt>
                <c:pt idx="336">
                  <c:v>184.90200000000004</c:v>
                </c:pt>
                <c:pt idx="337">
                  <c:v>184.90200000000004</c:v>
                </c:pt>
                <c:pt idx="338">
                  <c:v>184.90200000000004</c:v>
                </c:pt>
                <c:pt idx="339">
                  <c:v>184.90200000000004</c:v>
                </c:pt>
                <c:pt idx="340">
                  <c:v>184.90200000000004</c:v>
                </c:pt>
                <c:pt idx="341">
                  <c:v>184.90200000000004</c:v>
                </c:pt>
                <c:pt idx="342">
                  <c:v>184.90200000000004</c:v>
                </c:pt>
                <c:pt idx="343">
                  <c:v>184.90200000000004</c:v>
                </c:pt>
                <c:pt idx="344">
                  <c:v>184.90200000000004</c:v>
                </c:pt>
                <c:pt idx="345">
                  <c:v>184.90200000000004</c:v>
                </c:pt>
                <c:pt idx="346">
                  <c:v>184.90200000000004</c:v>
                </c:pt>
                <c:pt idx="347">
                  <c:v>184.90200000000004</c:v>
                </c:pt>
                <c:pt idx="348">
                  <c:v>184.90200000000004</c:v>
                </c:pt>
                <c:pt idx="349">
                  <c:v>184.90200000000004</c:v>
                </c:pt>
                <c:pt idx="350">
                  <c:v>184.90200000000004</c:v>
                </c:pt>
                <c:pt idx="351">
                  <c:v>184.90200000000004</c:v>
                </c:pt>
                <c:pt idx="352">
                  <c:v>184.90200000000004</c:v>
                </c:pt>
                <c:pt idx="353">
                  <c:v>184.90200000000004</c:v>
                </c:pt>
                <c:pt idx="354">
                  <c:v>184.90200000000004</c:v>
                </c:pt>
                <c:pt idx="355">
                  <c:v>184.90200000000004</c:v>
                </c:pt>
                <c:pt idx="356">
                  <c:v>184.90200000000004</c:v>
                </c:pt>
                <c:pt idx="357">
                  <c:v>184.90200000000004</c:v>
                </c:pt>
                <c:pt idx="358">
                  <c:v>184.90200000000004</c:v>
                </c:pt>
                <c:pt idx="359">
                  <c:v>184.90200000000004</c:v>
                </c:pt>
                <c:pt idx="360">
                  <c:v>184.90200000000004</c:v>
                </c:pt>
                <c:pt idx="361">
                  <c:v>184.90200000000004</c:v>
                </c:pt>
                <c:pt idx="362">
                  <c:v>184.90200000000004</c:v>
                </c:pt>
                <c:pt idx="363">
                  <c:v>184.90200000000004</c:v>
                </c:pt>
                <c:pt idx="364">
                  <c:v>184.90200000000004</c:v>
                </c:pt>
                <c:pt idx="365">
                  <c:v>184.90200000000004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[1]AROP!$E$1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cat>
            <c:strRef>
              <c:f>'حركة الأسعار'!$A$2:$A$367</c:f>
              <c:strCache>
                <c:ptCount val="336"/>
                <c:pt idx="0">
                  <c:v>Jan</c:v>
                </c:pt>
                <c:pt idx="31">
                  <c:v>Feb</c:v>
                </c:pt>
                <c:pt idx="60">
                  <c:v>Mar</c:v>
                </c:pt>
                <c:pt idx="91">
                  <c:v>Apr</c:v>
                </c:pt>
                <c:pt idx="121">
                  <c:v>May</c:v>
                </c:pt>
                <c:pt idx="152">
                  <c:v>Jun</c:v>
                </c:pt>
                <c:pt idx="182">
                  <c:v>Jul</c:v>
                </c:pt>
                <c:pt idx="213">
                  <c:v>Aug</c:v>
                </c:pt>
                <c:pt idx="244">
                  <c:v>Sep</c:v>
                </c:pt>
                <c:pt idx="274">
                  <c:v>Oct</c:v>
                </c:pt>
                <c:pt idx="305">
                  <c:v>Nov</c:v>
                </c:pt>
                <c:pt idx="335">
                  <c:v>Dec</c:v>
                </c:pt>
              </c:strCache>
            </c:strRef>
          </c:cat>
          <c:val>
            <c:numRef>
              <c:f>[1]AROP!$E$2:$E$367</c:f>
              <c:numCache>
                <c:formatCode>General</c:formatCode>
                <c:ptCount val="366"/>
                <c:pt idx="0">
                  <c:v>184.90200000000004</c:v>
                </c:pt>
                <c:pt idx="1">
                  <c:v>184.90200000000004</c:v>
                </c:pt>
                <c:pt idx="2">
                  <c:v>184.90200000000004</c:v>
                </c:pt>
                <c:pt idx="3">
                  <c:v>184.90200000000004</c:v>
                </c:pt>
                <c:pt idx="4">
                  <c:v>184.90200000000004</c:v>
                </c:pt>
                <c:pt idx="5">
                  <c:v>184.90200000000004</c:v>
                </c:pt>
                <c:pt idx="6">
                  <c:v>184.90200000000004</c:v>
                </c:pt>
                <c:pt idx="7">
                  <c:v>184.90200000000004</c:v>
                </c:pt>
                <c:pt idx="8">
                  <c:v>184.90200000000004</c:v>
                </c:pt>
                <c:pt idx="9">
                  <c:v>184.90200000000004</c:v>
                </c:pt>
                <c:pt idx="10">
                  <c:v>184.90200000000004</c:v>
                </c:pt>
                <c:pt idx="11">
                  <c:v>184.90200000000004</c:v>
                </c:pt>
                <c:pt idx="12">
                  <c:v>184.90200000000004</c:v>
                </c:pt>
                <c:pt idx="13">
                  <c:v>184.90200000000004</c:v>
                </c:pt>
                <c:pt idx="14">
                  <c:v>184.90200000000004</c:v>
                </c:pt>
                <c:pt idx="15">
                  <c:v>184.90200000000004</c:v>
                </c:pt>
                <c:pt idx="16">
                  <c:v>184.90200000000004</c:v>
                </c:pt>
                <c:pt idx="17">
                  <c:v>184.90200000000004</c:v>
                </c:pt>
                <c:pt idx="18">
                  <c:v>184.90200000000004</c:v>
                </c:pt>
                <c:pt idx="19">
                  <c:v>184.90200000000004</c:v>
                </c:pt>
                <c:pt idx="20">
                  <c:v>184.90200000000004</c:v>
                </c:pt>
                <c:pt idx="21">
                  <c:v>184.90200000000004</c:v>
                </c:pt>
                <c:pt idx="22">
                  <c:v>184.90200000000004</c:v>
                </c:pt>
                <c:pt idx="23">
                  <c:v>184.90200000000004</c:v>
                </c:pt>
                <c:pt idx="24">
                  <c:v>184.90200000000004</c:v>
                </c:pt>
                <c:pt idx="25">
                  <c:v>184.90200000000004</c:v>
                </c:pt>
                <c:pt idx="26">
                  <c:v>184.90200000000004</c:v>
                </c:pt>
                <c:pt idx="27">
                  <c:v>184.90200000000004</c:v>
                </c:pt>
                <c:pt idx="28">
                  <c:v>184.90200000000004</c:v>
                </c:pt>
                <c:pt idx="29">
                  <c:v>184.90200000000004</c:v>
                </c:pt>
                <c:pt idx="30">
                  <c:v>184.90200000000004</c:v>
                </c:pt>
                <c:pt idx="31">
                  <c:v>184.90200000000004</c:v>
                </c:pt>
                <c:pt idx="32">
                  <c:v>184.90200000000004</c:v>
                </c:pt>
                <c:pt idx="33">
                  <c:v>184.90200000000004</c:v>
                </c:pt>
                <c:pt idx="34">
                  <c:v>184.90200000000004</c:v>
                </c:pt>
                <c:pt idx="35">
                  <c:v>184.90200000000004</c:v>
                </c:pt>
                <c:pt idx="36">
                  <c:v>184.90200000000004</c:v>
                </c:pt>
                <c:pt idx="37">
                  <c:v>184.90200000000004</c:v>
                </c:pt>
                <c:pt idx="38">
                  <c:v>184.90200000000004</c:v>
                </c:pt>
                <c:pt idx="39">
                  <c:v>184.90200000000004</c:v>
                </c:pt>
                <c:pt idx="40">
                  <c:v>184.90200000000004</c:v>
                </c:pt>
                <c:pt idx="41">
                  <c:v>184.90200000000004</c:v>
                </c:pt>
                <c:pt idx="42">
                  <c:v>184.90200000000004</c:v>
                </c:pt>
                <c:pt idx="43">
                  <c:v>184.90200000000004</c:v>
                </c:pt>
                <c:pt idx="44">
                  <c:v>184.90200000000004</c:v>
                </c:pt>
                <c:pt idx="45">
                  <c:v>184.90200000000004</c:v>
                </c:pt>
                <c:pt idx="46">
                  <c:v>184.90200000000004</c:v>
                </c:pt>
                <c:pt idx="47">
                  <c:v>184.90200000000004</c:v>
                </c:pt>
                <c:pt idx="48">
                  <c:v>184.90200000000004</c:v>
                </c:pt>
                <c:pt idx="49">
                  <c:v>184.90200000000004</c:v>
                </c:pt>
                <c:pt idx="50">
                  <c:v>184.90200000000004</c:v>
                </c:pt>
                <c:pt idx="51">
                  <c:v>184.90200000000004</c:v>
                </c:pt>
                <c:pt idx="52">
                  <c:v>184.90200000000004</c:v>
                </c:pt>
                <c:pt idx="53">
                  <c:v>184.90200000000004</c:v>
                </c:pt>
                <c:pt idx="54">
                  <c:v>184.90200000000004</c:v>
                </c:pt>
                <c:pt idx="55">
                  <c:v>184.90200000000004</c:v>
                </c:pt>
                <c:pt idx="56">
                  <c:v>184.90200000000004</c:v>
                </c:pt>
                <c:pt idx="57">
                  <c:v>184.90200000000004</c:v>
                </c:pt>
                <c:pt idx="58">
                  <c:v>184.90200000000004</c:v>
                </c:pt>
                <c:pt idx="59">
                  <c:v>184.90200000000004</c:v>
                </c:pt>
                <c:pt idx="60">
                  <c:v>184.90200000000004</c:v>
                </c:pt>
                <c:pt idx="61">
                  <c:v>184.90200000000004</c:v>
                </c:pt>
                <c:pt idx="62">
                  <c:v>184.90200000000004</c:v>
                </c:pt>
                <c:pt idx="63">
                  <c:v>184.90200000000004</c:v>
                </c:pt>
                <c:pt idx="64">
                  <c:v>184.90200000000004</c:v>
                </c:pt>
                <c:pt idx="65">
                  <c:v>184.90200000000004</c:v>
                </c:pt>
                <c:pt idx="66">
                  <c:v>184.90200000000004</c:v>
                </c:pt>
                <c:pt idx="67">
                  <c:v>184.90200000000004</c:v>
                </c:pt>
                <c:pt idx="68">
                  <c:v>184.90200000000004</c:v>
                </c:pt>
                <c:pt idx="69">
                  <c:v>184.90200000000004</c:v>
                </c:pt>
                <c:pt idx="70">
                  <c:v>184.90200000000004</c:v>
                </c:pt>
                <c:pt idx="71">
                  <c:v>184.90200000000004</c:v>
                </c:pt>
                <c:pt idx="72">
                  <c:v>184.90200000000004</c:v>
                </c:pt>
                <c:pt idx="73">
                  <c:v>184.90200000000004</c:v>
                </c:pt>
                <c:pt idx="74">
                  <c:v>184.90200000000004</c:v>
                </c:pt>
                <c:pt idx="75">
                  <c:v>184.90200000000004</c:v>
                </c:pt>
                <c:pt idx="76">
                  <c:v>184.90200000000004</c:v>
                </c:pt>
                <c:pt idx="77">
                  <c:v>184.90200000000004</c:v>
                </c:pt>
                <c:pt idx="78">
                  <c:v>184.90200000000004</c:v>
                </c:pt>
                <c:pt idx="79">
                  <c:v>184.90200000000004</c:v>
                </c:pt>
                <c:pt idx="80">
                  <c:v>184.90200000000004</c:v>
                </c:pt>
                <c:pt idx="81">
                  <c:v>184.90200000000004</c:v>
                </c:pt>
                <c:pt idx="82">
                  <c:v>184.90200000000004</c:v>
                </c:pt>
                <c:pt idx="83">
                  <c:v>184.90200000000004</c:v>
                </c:pt>
                <c:pt idx="84">
                  <c:v>184.90200000000004</c:v>
                </c:pt>
                <c:pt idx="85">
                  <c:v>184.90200000000004</c:v>
                </c:pt>
                <c:pt idx="86">
                  <c:v>184.90200000000004</c:v>
                </c:pt>
                <c:pt idx="87">
                  <c:v>184.90200000000004</c:v>
                </c:pt>
                <c:pt idx="88">
                  <c:v>184.90200000000004</c:v>
                </c:pt>
                <c:pt idx="89">
                  <c:v>184.90200000000004</c:v>
                </c:pt>
                <c:pt idx="90">
                  <c:v>184.90200000000004</c:v>
                </c:pt>
                <c:pt idx="91">
                  <c:v>184.90200000000004</c:v>
                </c:pt>
                <c:pt idx="92">
                  <c:v>184.90200000000004</c:v>
                </c:pt>
                <c:pt idx="93">
                  <c:v>184.90200000000004</c:v>
                </c:pt>
                <c:pt idx="94">
                  <c:v>184.90200000000004</c:v>
                </c:pt>
                <c:pt idx="95">
                  <c:v>184.90200000000004</c:v>
                </c:pt>
                <c:pt idx="96">
                  <c:v>184.90200000000004</c:v>
                </c:pt>
                <c:pt idx="97">
                  <c:v>184.90200000000004</c:v>
                </c:pt>
                <c:pt idx="98">
                  <c:v>184.90200000000004</c:v>
                </c:pt>
                <c:pt idx="99">
                  <c:v>184.90200000000004</c:v>
                </c:pt>
                <c:pt idx="100">
                  <c:v>184.90200000000004</c:v>
                </c:pt>
                <c:pt idx="101">
                  <c:v>184.90200000000004</c:v>
                </c:pt>
                <c:pt idx="102">
                  <c:v>184.90200000000004</c:v>
                </c:pt>
                <c:pt idx="103">
                  <c:v>184.90200000000004</c:v>
                </c:pt>
                <c:pt idx="104">
                  <c:v>184.90200000000004</c:v>
                </c:pt>
                <c:pt idx="105">
                  <c:v>184.90200000000004</c:v>
                </c:pt>
                <c:pt idx="106">
                  <c:v>184.90200000000004</c:v>
                </c:pt>
                <c:pt idx="107">
                  <c:v>184.90200000000004</c:v>
                </c:pt>
                <c:pt idx="108">
                  <c:v>184.90200000000004</c:v>
                </c:pt>
                <c:pt idx="109">
                  <c:v>184.90200000000004</c:v>
                </c:pt>
                <c:pt idx="110">
                  <c:v>184.90200000000004</c:v>
                </c:pt>
                <c:pt idx="111">
                  <c:v>184.90200000000004</c:v>
                </c:pt>
                <c:pt idx="112">
                  <c:v>184.90200000000004</c:v>
                </c:pt>
                <c:pt idx="113">
                  <c:v>184.90200000000004</c:v>
                </c:pt>
                <c:pt idx="114">
                  <c:v>184.90200000000004</c:v>
                </c:pt>
                <c:pt idx="115">
                  <c:v>184.90200000000004</c:v>
                </c:pt>
                <c:pt idx="116">
                  <c:v>184.90200000000004</c:v>
                </c:pt>
                <c:pt idx="117">
                  <c:v>184.90200000000004</c:v>
                </c:pt>
                <c:pt idx="118">
                  <c:v>184.90200000000004</c:v>
                </c:pt>
                <c:pt idx="119">
                  <c:v>184.90200000000004</c:v>
                </c:pt>
                <c:pt idx="120">
                  <c:v>184.90200000000004</c:v>
                </c:pt>
                <c:pt idx="121">
                  <c:v>184.90200000000004</c:v>
                </c:pt>
                <c:pt idx="122">
                  <c:v>184.90200000000004</c:v>
                </c:pt>
                <c:pt idx="123">
                  <c:v>184.90200000000004</c:v>
                </c:pt>
                <c:pt idx="124">
                  <c:v>184.90200000000004</c:v>
                </c:pt>
                <c:pt idx="125">
                  <c:v>184.90200000000004</c:v>
                </c:pt>
                <c:pt idx="126">
                  <c:v>184.90200000000004</c:v>
                </c:pt>
                <c:pt idx="127">
                  <c:v>184.90200000000004</c:v>
                </c:pt>
                <c:pt idx="128">
                  <c:v>184.90200000000004</c:v>
                </c:pt>
                <c:pt idx="129">
                  <c:v>184.90200000000004</c:v>
                </c:pt>
                <c:pt idx="130">
                  <c:v>184.90200000000004</c:v>
                </c:pt>
                <c:pt idx="131">
                  <c:v>184.90200000000004</c:v>
                </c:pt>
                <c:pt idx="132">
                  <c:v>184.90200000000004</c:v>
                </c:pt>
                <c:pt idx="133">
                  <c:v>184.90200000000004</c:v>
                </c:pt>
                <c:pt idx="134">
                  <c:v>184.90200000000004</c:v>
                </c:pt>
                <c:pt idx="135">
                  <c:v>184.90200000000004</c:v>
                </c:pt>
                <c:pt idx="136">
                  <c:v>184.90200000000004</c:v>
                </c:pt>
                <c:pt idx="137">
                  <c:v>184.90200000000004</c:v>
                </c:pt>
                <c:pt idx="138">
                  <c:v>184.90200000000004</c:v>
                </c:pt>
                <c:pt idx="139">
                  <c:v>184.90200000000004</c:v>
                </c:pt>
                <c:pt idx="140">
                  <c:v>184.90200000000004</c:v>
                </c:pt>
                <c:pt idx="141">
                  <c:v>184.90200000000004</c:v>
                </c:pt>
                <c:pt idx="142">
                  <c:v>184.90200000000004</c:v>
                </c:pt>
                <c:pt idx="143">
                  <c:v>184.90200000000004</c:v>
                </c:pt>
                <c:pt idx="144">
                  <c:v>184.90200000000004</c:v>
                </c:pt>
                <c:pt idx="145">
                  <c:v>184.90200000000004</c:v>
                </c:pt>
                <c:pt idx="146">
                  <c:v>184.90200000000004</c:v>
                </c:pt>
                <c:pt idx="147">
                  <c:v>184.90200000000004</c:v>
                </c:pt>
                <c:pt idx="148">
                  <c:v>184.90200000000004</c:v>
                </c:pt>
                <c:pt idx="149">
                  <c:v>184.90200000000004</c:v>
                </c:pt>
                <c:pt idx="150">
                  <c:v>184.90200000000004</c:v>
                </c:pt>
                <c:pt idx="151">
                  <c:v>184.90200000000004</c:v>
                </c:pt>
                <c:pt idx="152">
                  <c:v>184.90200000000004</c:v>
                </c:pt>
                <c:pt idx="153">
                  <c:v>184.90200000000004</c:v>
                </c:pt>
                <c:pt idx="154">
                  <c:v>184.90200000000004</c:v>
                </c:pt>
                <c:pt idx="155">
                  <c:v>184.90200000000004</c:v>
                </c:pt>
                <c:pt idx="156">
                  <c:v>184.90200000000004</c:v>
                </c:pt>
                <c:pt idx="157">
                  <c:v>184.90200000000004</c:v>
                </c:pt>
                <c:pt idx="158">
                  <c:v>184.90200000000004</c:v>
                </c:pt>
                <c:pt idx="159">
                  <c:v>184.90200000000004</c:v>
                </c:pt>
                <c:pt idx="160">
                  <c:v>184.90200000000004</c:v>
                </c:pt>
                <c:pt idx="161">
                  <c:v>184.90200000000004</c:v>
                </c:pt>
                <c:pt idx="162">
                  <c:v>184.9</c:v>
                </c:pt>
                <c:pt idx="163">
                  <c:v>184.9</c:v>
                </c:pt>
                <c:pt idx="164">
                  <c:v>184.9</c:v>
                </c:pt>
                <c:pt idx="165">
                  <c:v>184.9</c:v>
                </c:pt>
                <c:pt idx="166">
                  <c:v>184.9</c:v>
                </c:pt>
                <c:pt idx="167">
                  <c:v>184.9</c:v>
                </c:pt>
                <c:pt idx="168">
                  <c:v>184.9</c:v>
                </c:pt>
                <c:pt idx="169">
                  <c:v>184.9</c:v>
                </c:pt>
                <c:pt idx="170">
                  <c:v>184.9</c:v>
                </c:pt>
                <c:pt idx="171">
                  <c:v>184.9</c:v>
                </c:pt>
                <c:pt idx="172">
                  <c:v>184.9</c:v>
                </c:pt>
                <c:pt idx="173">
                  <c:v>184.9</c:v>
                </c:pt>
                <c:pt idx="174">
                  <c:v>184.9</c:v>
                </c:pt>
                <c:pt idx="175">
                  <c:v>184.9</c:v>
                </c:pt>
                <c:pt idx="176">
                  <c:v>184.9</c:v>
                </c:pt>
                <c:pt idx="177">
                  <c:v>184.9</c:v>
                </c:pt>
                <c:pt idx="178">
                  <c:v>184.9</c:v>
                </c:pt>
                <c:pt idx="179">
                  <c:v>184.9</c:v>
                </c:pt>
                <c:pt idx="180">
                  <c:v>184.9</c:v>
                </c:pt>
                <c:pt idx="181">
                  <c:v>184.9</c:v>
                </c:pt>
                <c:pt idx="182">
                  <c:v>184.9</c:v>
                </c:pt>
                <c:pt idx="183">
                  <c:v>184.9</c:v>
                </c:pt>
                <c:pt idx="184">
                  <c:v>184.9</c:v>
                </c:pt>
                <c:pt idx="185">
                  <c:v>184.9</c:v>
                </c:pt>
                <c:pt idx="186">
                  <c:v>184.9</c:v>
                </c:pt>
                <c:pt idx="187">
                  <c:v>184.9</c:v>
                </c:pt>
                <c:pt idx="188">
                  <c:v>184.9</c:v>
                </c:pt>
                <c:pt idx="189">
                  <c:v>184.9</c:v>
                </c:pt>
                <c:pt idx="190">
                  <c:v>184.9</c:v>
                </c:pt>
                <c:pt idx="191">
                  <c:v>184.9</c:v>
                </c:pt>
                <c:pt idx="192">
                  <c:v>184.9</c:v>
                </c:pt>
                <c:pt idx="193">
                  <c:v>184.9</c:v>
                </c:pt>
                <c:pt idx="194">
                  <c:v>184.9</c:v>
                </c:pt>
                <c:pt idx="195">
                  <c:v>184.9</c:v>
                </c:pt>
                <c:pt idx="196">
                  <c:v>184.9</c:v>
                </c:pt>
                <c:pt idx="197">
                  <c:v>184.9</c:v>
                </c:pt>
                <c:pt idx="198">
                  <c:v>184.9</c:v>
                </c:pt>
                <c:pt idx="199">
                  <c:v>184.9</c:v>
                </c:pt>
                <c:pt idx="200">
                  <c:v>184.9</c:v>
                </c:pt>
                <c:pt idx="201">
                  <c:v>184.9</c:v>
                </c:pt>
                <c:pt idx="202">
                  <c:v>184.9</c:v>
                </c:pt>
                <c:pt idx="203">
                  <c:v>184.9</c:v>
                </c:pt>
                <c:pt idx="204">
                  <c:v>184.9</c:v>
                </c:pt>
                <c:pt idx="205">
                  <c:v>184.9</c:v>
                </c:pt>
                <c:pt idx="206">
                  <c:v>184.9</c:v>
                </c:pt>
                <c:pt idx="207">
                  <c:v>184.9</c:v>
                </c:pt>
                <c:pt idx="208">
                  <c:v>184.9</c:v>
                </c:pt>
                <c:pt idx="209">
                  <c:v>184.9</c:v>
                </c:pt>
                <c:pt idx="210">
                  <c:v>184.9</c:v>
                </c:pt>
                <c:pt idx="211">
                  <c:v>184.9</c:v>
                </c:pt>
                <c:pt idx="212">
                  <c:v>184.9</c:v>
                </c:pt>
                <c:pt idx="213">
                  <c:v>184.9</c:v>
                </c:pt>
                <c:pt idx="214">
                  <c:v>184.9</c:v>
                </c:pt>
                <c:pt idx="215">
                  <c:v>184.9</c:v>
                </c:pt>
                <c:pt idx="216">
                  <c:v>184.9</c:v>
                </c:pt>
                <c:pt idx="217">
                  <c:v>184.9</c:v>
                </c:pt>
                <c:pt idx="218">
                  <c:v>184.9</c:v>
                </c:pt>
                <c:pt idx="219">
                  <c:v>184.9</c:v>
                </c:pt>
                <c:pt idx="220">
                  <c:v>184.9</c:v>
                </c:pt>
                <c:pt idx="221">
                  <c:v>184.9</c:v>
                </c:pt>
                <c:pt idx="222">
                  <c:v>184.9</c:v>
                </c:pt>
                <c:pt idx="223">
                  <c:v>184.9</c:v>
                </c:pt>
                <c:pt idx="224">
                  <c:v>184.9</c:v>
                </c:pt>
                <c:pt idx="225">
                  <c:v>184.9</c:v>
                </c:pt>
                <c:pt idx="226">
                  <c:v>184.9</c:v>
                </c:pt>
                <c:pt idx="227">
                  <c:v>184.9</c:v>
                </c:pt>
                <c:pt idx="228">
                  <c:v>184.9</c:v>
                </c:pt>
                <c:pt idx="229">
                  <c:v>184.9</c:v>
                </c:pt>
                <c:pt idx="230">
                  <c:v>184.9</c:v>
                </c:pt>
                <c:pt idx="231">
                  <c:v>184.9</c:v>
                </c:pt>
                <c:pt idx="232">
                  <c:v>184.9</c:v>
                </c:pt>
                <c:pt idx="233">
                  <c:v>184.9</c:v>
                </c:pt>
                <c:pt idx="234">
                  <c:v>184.9</c:v>
                </c:pt>
                <c:pt idx="235">
                  <c:v>184.9</c:v>
                </c:pt>
                <c:pt idx="236">
                  <c:v>184.9</c:v>
                </c:pt>
                <c:pt idx="237">
                  <c:v>184.9</c:v>
                </c:pt>
                <c:pt idx="238">
                  <c:v>184.9</c:v>
                </c:pt>
                <c:pt idx="239">
                  <c:v>184.9</c:v>
                </c:pt>
                <c:pt idx="240">
                  <c:v>184.9</c:v>
                </c:pt>
                <c:pt idx="241">
                  <c:v>184.9</c:v>
                </c:pt>
                <c:pt idx="242">
                  <c:v>184.9</c:v>
                </c:pt>
                <c:pt idx="243">
                  <c:v>184.9</c:v>
                </c:pt>
                <c:pt idx="244">
                  <c:v>184.9</c:v>
                </c:pt>
                <c:pt idx="245">
                  <c:v>184.9</c:v>
                </c:pt>
                <c:pt idx="246">
                  <c:v>184.9</c:v>
                </c:pt>
                <c:pt idx="247">
                  <c:v>184.9</c:v>
                </c:pt>
                <c:pt idx="248">
                  <c:v>184.9</c:v>
                </c:pt>
                <c:pt idx="249">
                  <c:v>184.9</c:v>
                </c:pt>
                <c:pt idx="250">
                  <c:v>184.9</c:v>
                </c:pt>
                <c:pt idx="251">
                  <c:v>184.9</c:v>
                </c:pt>
                <c:pt idx="252">
                  <c:v>184.9</c:v>
                </c:pt>
                <c:pt idx="253">
                  <c:v>184.9</c:v>
                </c:pt>
                <c:pt idx="254">
                  <c:v>184.9</c:v>
                </c:pt>
                <c:pt idx="255">
                  <c:v>184.9</c:v>
                </c:pt>
                <c:pt idx="256">
                  <c:v>184.9</c:v>
                </c:pt>
                <c:pt idx="257">
                  <c:v>184.9</c:v>
                </c:pt>
                <c:pt idx="258">
                  <c:v>184.9</c:v>
                </c:pt>
                <c:pt idx="259">
                  <c:v>184.9</c:v>
                </c:pt>
                <c:pt idx="260">
                  <c:v>184.9</c:v>
                </c:pt>
                <c:pt idx="261">
                  <c:v>184.9</c:v>
                </c:pt>
                <c:pt idx="262">
                  <c:v>184.9</c:v>
                </c:pt>
                <c:pt idx="263">
                  <c:v>184.9</c:v>
                </c:pt>
                <c:pt idx="264">
                  <c:v>184.9</c:v>
                </c:pt>
                <c:pt idx="265">
                  <c:v>184.9</c:v>
                </c:pt>
                <c:pt idx="266">
                  <c:v>184.9</c:v>
                </c:pt>
                <c:pt idx="267">
                  <c:v>184.9</c:v>
                </c:pt>
                <c:pt idx="268">
                  <c:v>184.9</c:v>
                </c:pt>
                <c:pt idx="269">
                  <c:v>184.9</c:v>
                </c:pt>
                <c:pt idx="270">
                  <c:v>184.9</c:v>
                </c:pt>
                <c:pt idx="271">
                  <c:v>184.9</c:v>
                </c:pt>
                <c:pt idx="272">
                  <c:v>184.9</c:v>
                </c:pt>
                <c:pt idx="273">
                  <c:v>184.9</c:v>
                </c:pt>
                <c:pt idx="274">
                  <c:v>184.9</c:v>
                </c:pt>
                <c:pt idx="275">
                  <c:v>184.9</c:v>
                </c:pt>
                <c:pt idx="276">
                  <c:v>184.9</c:v>
                </c:pt>
                <c:pt idx="277">
                  <c:v>184.9</c:v>
                </c:pt>
                <c:pt idx="278">
                  <c:v>184.9</c:v>
                </c:pt>
                <c:pt idx="279">
                  <c:v>184.9</c:v>
                </c:pt>
                <c:pt idx="280">
                  <c:v>184.9</c:v>
                </c:pt>
                <c:pt idx="281">
                  <c:v>184.9</c:v>
                </c:pt>
                <c:pt idx="282">
                  <c:v>184.9</c:v>
                </c:pt>
                <c:pt idx="283">
                  <c:v>184.9</c:v>
                </c:pt>
                <c:pt idx="284">
                  <c:v>184.9</c:v>
                </c:pt>
                <c:pt idx="285">
                  <c:v>184.9</c:v>
                </c:pt>
                <c:pt idx="286">
                  <c:v>184.9</c:v>
                </c:pt>
                <c:pt idx="287">
                  <c:v>184.9</c:v>
                </c:pt>
                <c:pt idx="288">
                  <c:v>184.9</c:v>
                </c:pt>
                <c:pt idx="289">
                  <c:v>184.9</c:v>
                </c:pt>
                <c:pt idx="290">
                  <c:v>184.9</c:v>
                </c:pt>
                <c:pt idx="291">
                  <c:v>184.9</c:v>
                </c:pt>
                <c:pt idx="292">
                  <c:v>184.9</c:v>
                </c:pt>
                <c:pt idx="293">
                  <c:v>184.9</c:v>
                </c:pt>
                <c:pt idx="294">
                  <c:v>184.9</c:v>
                </c:pt>
                <c:pt idx="295">
                  <c:v>184.9</c:v>
                </c:pt>
                <c:pt idx="296">
                  <c:v>184.9</c:v>
                </c:pt>
                <c:pt idx="297">
                  <c:v>184.9</c:v>
                </c:pt>
                <c:pt idx="298">
                  <c:v>184.9</c:v>
                </c:pt>
                <c:pt idx="299">
                  <c:v>184.9</c:v>
                </c:pt>
                <c:pt idx="300">
                  <c:v>184.9</c:v>
                </c:pt>
                <c:pt idx="301">
                  <c:v>184.9</c:v>
                </c:pt>
                <c:pt idx="302">
                  <c:v>184.9</c:v>
                </c:pt>
                <c:pt idx="303">
                  <c:v>184.9</c:v>
                </c:pt>
                <c:pt idx="304">
                  <c:v>184.9</c:v>
                </c:pt>
                <c:pt idx="305">
                  <c:v>184.9</c:v>
                </c:pt>
                <c:pt idx="306">
                  <c:v>184.9</c:v>
                </c:pt>
                <c:pt idx="307">
                  <c:v>184.9</c:v>
                </c:pt>
                <c:pt idx="308">
                  <c:v>184.9</c:v>
                </c:pt>
                <c:pt idx="309">
                  <c:v>184.9</c:v>
                </c:pt>
                <c:pt idx="310">
                  <c:v>184.9</c:v>
                </c:pt>
                <c:pt idx="311">
                  <c:v>184.9</c:v>
                </c:pt>
                <c:pt idx="312">
                  <c:v>184.9</c:v>
                </c:pt>
                <c:pt idx="313">
                  <c:v>184.9</c:v>
                </c:pt>
                <c:pt idx="314">
                  <c:v>184.9</c:v>
                </c:pt>
                <c:pt idx="315">
                  <c:v>184.9</c:v>
                </c:pt>
                <c:pt idx="316">
                  <c:v>184.9</c:v>
                </c:pt>
                <c:pt idx="317">
                  <c:v>184.9</c:v>
                </c:pt>
                <c:pt idx="318">
                  <c:v>184.9</c:v>
                </c:pt>
                <c:pt idx="319">
                  <c:v>184.9</c:v>
                </c:pt>
                <c:pt idx="320">
                  <c:v>184.9</c:v>
                </c:pt>
                <c:pt idx="321">
                  <c:v>184.9</c:v>
                </c:pt>
                <c:pt idx="322">
                  <c:v>184.9</c:v>
                </c:pt>
                <c:pt idx="323">
                  <c:v>184.9</c:v>
                </c:pt>
                <c:pt idx="324">
                  <c:v>184.9</c:v>
                </c:pt>
                <c:pt idx="325">
                  <c:v>184.9</c:v>
                </c:pt>
                <c:pt idx="326">
                  <c:v>184.9</c:v>
                </c:pt>
                <c:pt idx="327">
                  <c:v>184.9</c:v>
                </c:pt>
                <c:pt idx="328">
                  <c:v>184.9</c:v>
                </c:pt>
                <c:pt idx="329">
                  <c:v>184.9</c:v>
                </c:pt>
                <c:pt idx="330">
                  <c:v>184.9</c:v>
                </c:pt>
                <c:pt idx="331">
                  <c:v>184.9</c:v>
                </c:pt>
                <c:pt idx="332">
                  <c:v>184.9</c:v>
                </c:pt>
                <c:pt idx="333">
                  <c:v>184.9</c:v>
                </c:pt>
                <c:pt idx="334">
                  <c:v>184.9</c:v>
                </c:pt>
                <c:pt idx="335">
                  <c:v>184.9</c:v>
                </c:pt>
                <c:pt idx="336">
                  <c:v>184.9</c:v>
                </c:pt>
                <c:pt idx="337">
                  <c:v>184.9</c:v>
                </c:pt>
                <c:pt idx="338">
                  <c:v>184.9</c:v>
                </c:pt>
                <c:pt idx="339">
                  <c:v>184.9</c:v>
                </c:pt>
                <c:pt idx="340">
                  <c:v>184.9</c:v>
                </c:pt>
                <c:pt idx="341">
                  <c:v>184.9</c:v>
                </c:pt>
                <c:pt idx="342">
                  <c:v>184.9</c:v>
                </c:pt>
                <c:pt idx="343">
                  <c:v>184.9</c:v>
                </c:pt>
                <c:pt idx="344">
                  <c:v>184.9</c:v>
                </c:pt>
                <c:pt idx="345">
                  <c:v>184.9</c:v>
                </c:pt>
                <c:pt idx="346">
                  <c:v>184.9</c:v>
                </c:pt>
                <c:pt idx="347">
                  <c:v>184.9</c:v>
                </c:pt>
                <c:pt idx="348">
                  <c:v>184.9</c:v>
                </c:pt>
                <c:pt idx="349">
                  <c:v>184.9</c:v>
                </c:pt>
                <c:pt idx="350">
                  <c:v>184.9</c:v>
                </c:pt>
                <c:pt idx="351">
                  <c:v>184.9</c:v>
                </c:pt>
                <c:pt idx="352">
                  <c:v>184.9</c:v>
                </c:pt>
                <c:pt idx="353">
                  <c:v>184.9</c:v>
                </c:pt>
                <c:pt idx="354">
                  <c:v>184.9</c:v>
                </c:pt>
                <c:pt idx="355">
                  <c:v>184.9</c:v>
                </c:pt>
                <c:pt idx="356">
                  <c:v>184.9</c:v>
                </c:pt>
                <c:pt idx="357">
                  <c:v>184.9</c:v>
                </c:pt>
                <c:pt idx="358">
                  <c:v>184.9</c:v>
                </c:pt>
                <c:pt idx="359">
                  <c:v>184.9</c:v>
                </c:pt>
                <c:pt idx="360">
                  <c:v>184.9</c:v>
                </c:pt>
                <c:pt idx="361">
                  <c:v>184.9</c:v>
                </c:pt>
                <c:pt idx="362">
                  <c:v>184.9</c:v>
                </c:pt>
                <c:pt idx="363">
                  <c:v>184.9</c:v>
                </c:pt>
                <c:pt idx="364">
                  <c:v>184.9</c:v>
                </c:pt>
                <c:pt idx="365">
                  <c:v>184.9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[1]AROP!$F$1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cat>
            <c:strRef>
              <c:f>'حركة الأسعار'!$A$2:$A$367</c:f>
              <c:strCache>
                <c:ptCount val="336"/>
                <c:pt idx="0">
                  <c:v>Jan</c:v>
                </c:pt>
                <c:pt idx="31">
                  <c:v>Feb</c:v>
                </c:pt>
                <c:pt idx="60">
                  <c:v>Mar</c:v>
                </c:pt>
                <c:pt idx="91">
                  <c:v>Apr</c:v>
                </c:pt>
                <c:pt idx="121">
                  <c:v>May</c:v>
                </c:pt>
                <c:pt idx="152">
                  <c:v>Jun</c:v>
                </c:pt>
                <c:pt idx="182">
                  <c:v>Jul</c:v>
                </c:pt>
                <c:pt idx="213">
                  <c:v>Aug</c:v>
                </c:pt>
                <c:pt idx="244">
                  <c:v>Sep</c:v>
                </c:pt>
                <c:pt idx="274">
                  <c:v>Oct</c:v>
                </c:pt>
                <c:pt idx="305">
                  <c:v>Nov</c:v>
                </c:pt>
                <c:pt idx="335">
                  <c:v>Dec</c:v>
                </c:pt>
              </c:strCache>
            </c:strRef>
          </c:cat>
          <c:val>
            <c:numRef>
              <c:f>[1]AROP!$F$2:$F$367</c:f>
              <c:numCache>
                <c:formatCode>General</c:formatCode>
                <c:ptCount val="366"/>
                <c:pt idx="0">
                  <c:v>184.9</c:v>
                </c:pt>
                <c:pt idx="1">
                  <c:v>184.9</c:v>
                </c:pt>
                <c:pt idx="2">
                  <c:v>184.9</c:v>
                </c:pt>
                <c:pt idx="3">
                  <c:v>184.9</c:v>
                </c:pt>
                <c:pt idx="4">
                  <c:v>184.9</c:v>
                </c:pt>
                <c:pt idx="5">
                  <c:v>184.9</c:v>
                </c:pt>
                <c:pt idx="6">
                  <c:v>184.9</c:v>
                </c:pt>
                <c:pt idx="7">
                  <c:v>184.9</c:v>
                </c:pt>
                <c:pt idx="8">
                  <c:v>184.9</c:v>
                </c:pt>
                <c:pt idx="9">
                  <c:v>184.9</c:v>
                </c:pt>
                <c:pt idx="10">
                  <c:v>184.9</c:v>
                </c:pt>
                <c:pt idx="11">
                  <c:v>184.9</c:v>
                </c:pt>
                <c:pt idx="12">
                  <c:v>184.9</c:v>
                </c:pt>
                <c:pt idx="13">
                  <c:v>184.9</c:v>
                </c:pt>
                <c:pt idx="14">
                  <c:v>184.9</c:v>
                </c:pt>
                <c:pt idx="15">
                  <c:v>184.9</c:v>
                </c:pt>
                <c:pt idx="16">
                  <c:v>184.9</c:v>
                </c:pt>
                <c:pt idx="17">
                  <c:v>184.9</c:v>
                </c:pt>
                <c:pt idx="18">
                  <c:v>184.9</c:v>
                </c:pt>
                <c:pt idx="19">
                  <c:v>184.9</c:v>
                </c:pt>
                <c:pt idx="20">
                  <c:v>184.9</c:v>
                </c:pt>
                <c:pt idx="21">
                  <c:v>184.9</c:v>
                </c:pt>
                <c:pt idx="22">
                  <c:v>184.9</c:v>
                </c:pt>
                <c:pt idx="23">
                  <c:v>184.9</c:v>
                </c:pt>
                <c:pt idx="24">
                  <c:v>184.9</c:v>
                </c:pt>
                <c:pt idx="25">
                  <c:v>184.9</c:v>
                </c:pt>
                <c:pt idx="26">
                  <c:v>184.9</c:v>
                </c:pt>
                <c:pt idx="27">
                  <c:v>184.9</c:v>
                </c:pt>
                <c:pt idx="28">
                  <c:v>184.9</c:v>
                </c:pt>
                <c:pt idx="29">
                  <c:v>184.9</c:v>
                </c:pt>
                <c:pt idx="30">
                  <c:v>184.9</c:v>
                </c:pt>
                <c:pt idx="31">
                  <c:v>184.9</c:v>
                </c:pt>
                <c:pt idx="32">
                  <c:v>184.9</c:v>
                </c:pt>
                <c:pt idx="33">
                  <c:v>184.9</c:v>
                </c:pt>
                <c:pt idx="34">
                  <c:v>184.9</c:v>
                </c:pt>
                <c:pt idx="35">
                  <c:v>184.9</c:v>
                </c:pt>
                <c:pt idx="36">
                  <c:v>184.9</c:v>
                </c:pt>
                <c:pt idx="37">
                  <c:v>184.9</c:v>
                </c:pt>
                <c:pt idx="38">
                  <c:v>184.9</c:v>
                </c:pt>
                <c:pt idx="39">
                  <c:v>184.9</c:v>
                </c:pt>
                <c:pt idx="40">
                  <c:v>184.9</c:v>
                </c:pt>
                <c:pt idx="41">
                  <c:v>184.9</c:v>
                </c:pt>
                <c:pt idx="42">
                  <c:v>184.9</c:v>
                </c:pt>
                <c:pt idx="43">
                  <c:v>184.9</c:v>
                </c:pt>
                <c:pt idx="44">
                  <c:v>184.9</c:v>
                </c:pt>
                <c:pt idx="45">
                  <c:v>184.9</c:v>
                </c:pt>
                <c:pt idx="46">
                  <c:v>184.9</c:v>
                </c:pt>
                <c:pt idx="47">
                  <c:v>184.9</c:v>
                </c:pt>
                <c:pt idx="48">
                  <c:v>184.9</c:v>
                </c:pt>
                <c:pt idx="49">
                  <c:v>184.9</c:v>
                </c:pt>
                <c:pt idx="50">
                  <c:v>184.9</c:v>
                </c:pt>
                <c:pt idx="51">
                  <c:v>184.9</c:v>
                </c:pt>
                <c:pt idx="52">
                  <c:v>184.9</c:v>
                </c:pt>
                <c:pt idx="53">
                  <c:v>184.9</c:v>
                </c:pt>
                <c:pt idx="54">
                  <c:v>184.9</c:v>
                </c:pt>
                <c:pt idx="55">
                  <c:v>184.9</c:v>
                </c:pt>
                <c:pt idx="56">
                  <c:v>184.9</c:v>
                </c:pt>
                <c:pt idx="57">
                  <c:v>184.9</c:v>
                </c:pt>
                <c:pt idx="58">
                  <c:v>184.9</c:v>
                </c:pt>
                <c:pt idx="59">
                  <c:v>184.9</c:v>
                </c:pt>
                <c:pt idx="60">
                  <c:v>184.9</c:v>
                </c:pt>
                <c:pt idx="61">
                  <c:v>184.9</c:v>
                </c:pt>
                <c:pt idx="62">
                  <c:v>184.9</c:v>
                </c:pt>
                <c:pt idx="63">
                  <c:v>184.9</c:v>
                </c:pt>
                <c:pt idx="64">
                  <c:v>184.9</c:v>
                </c:pt>
                <c:pt idx="65">
                  <c:v>184.9</c:v>
                </c:pt>
                <c:pt idx="66">
                  <c:v>184.9</c:v>
                </c:pt>
                <c:pt idx="67">
                  <c:v>184.9</c:v>
                </c:pt>
                <c:pt idx="68">
                  <c:v>184.9</c:v>
                </c:pt>
                <c:pt idx="69">
                  <c:v>184.9</c:v>
                </c:pt>
                <c:pt idx="70">
                  <c:v>184.9</c:v>
                </c:pt>
                <c:pt idx="71">
                  <c:v>184.9</c:v>
                </c:pt>
                <c:pt idx="72">
                  <c:v>184.9</c:v>
                </c:pt>
                <c:pt idx="73">
                  <c:v>184.9</c:v>
                </c:pt>
                <c:pt idx="74">
                  <c:v>184.9</c:v>
                </c:pt>
                <c:pt idx="75">
                  <c:v>184.9</c:v>
                </c:pt>
                <c:pt idx="76">
                  <c:v>184.9</c:v>
                </c:pt>
                <c:pt idx="77">
                  <c:v>184.9</c:v>
                </c:pt>
                <c:pt idx="78">
                  <c:v>184.9</c:v>
                </c:pt>
                <c:pt idx="79">
                  <c:v>184.9</c:v>
                </c:pt>
                <c:pt idx="80">
                  <c:v>184.9</c:v>
                </c:pt>
                <c:pt idx="81">
                  <c:v>184.9</c:v>
                </c:pt>
                <c:pt idx="82">
                  <c:v>184.9</c:v>
                </c:pt>
                <c:pt idx="83">
                  <c:v>184.9</c:v>
                </c:pt>
                <c:pt idx="84">
                  <c:v>184.9</c:v>
                </c:pt>
                <c:pt idx="85">
                  <c:v>184.9</c:v>
                </c:pt>
                <c:pt idx="86">
                  <c:v>184.9</c:v>
                </c:pt>
                <c:pt idx="87">
                  <c:v>184.9</c:v>
                </c:pt>
                <c:pt idx="88">
                  <c:v>184.9</c:v>
                </c:pt>
                <c:pt idx="89">
                  <c:v>184.9</c:v>
                </c:pt>
                <c:pt idx="90">
                  <c:v>184.9</c:v>
                </c:pt>
                <c:pt idx="91">
                  <c:v>184.9</c:v>
                </c:pt>
                <c:pt idx="92">
                  <c:v>184.9</c:v>
                </c:pt>
                <c:pt idx="93">
                  <c:v>184.9</c:v>
                </c:pt>
                <c:pt idx="94">
                  <c:v>184.9</c:v>
                </c:pt>
                <c:pt idx="95">
                  <c:v>184.9</c:v>
                </c:pt>
                <c:pt idx="96">
                  <c:v>184.9</c:v>
                </c:pt>
                <c:pt idx="97">
                  <c:v>184.9</c:v>
                </c:pt>
                <c:pt idx="98">
                  <c:v>184.9</c:v>
                </c:pt>
                <c:pt idx="99">
                  <c:v>184.9</c:v>
                </c:pt>
                <c:pt idx="100">
                  <c:v>184.9</c:v>
                </c:pt>
                <c:pt idx="101">
                  <c:v>184.9</c:v>
                </c:pt>
                <c:pt idx="102">
                  <c:v>184.9</c:v>
                </c:pt>
                <c:pt idx="103">
                  <c:v>184.9</c:v>
                </c:pt>
                <c:pt idx="104">
                  <c:v>184.9</c:v>
                </c:pt>
                <c:pt idx="105">
                  <c:v>184.9</c:v>
                </c:pt>
                <c:pt idx="106">
                  <c:v>184.9</c:v>
                </c:pt>
                <c:pt idx="107">
                  <c:v>184.9</c:v>
                </c:pt>
                <c:pt idx="108">
                  <c:v>184.9</c:v>
                </c:pt>
                <c:pt idx="109">
                  <c:v>184.9</c:v>
                </c:pt>
                <c:pt idx="110">
                  <c:v>184.9</c:v>
                </c:pt>
                <c:pt idx="111">
                  <c:v>184.9</c:v>
                </c:pt>
                <c:pt idx="112">
                  <c:v>184.9</c:v>
                </c:pt>
                <c:pt idx="113">
                  <c:v>184.9</c:v>
                </c:pt>
                <c:pt idx="114">
                  <c:v>184.9</c:v>
                </c:pt>
                <c:pt idx="115">
                  <c:v>184.9</c:v>
                </c:pt>
                <c:pt idx="116">
                  <c:v>184.9</c:v>
                </c:pt>
                <c:pt idx="117">
                  <c:v>184.9</c:v>
                </c:pt>
                <c:pt idx="118">
                  <c:v>184.9</c:v>
                </c:pt>
                <c:pt idx="119">
                  <c:v>184.9</c:v>
                </c:pt>
                <c:pt idx="120">
                  <c:v>184.9</c:v>
                </c:pt>
                <c:pt idx="121">
                  <c:v>184.9</c:v>
                </c:pt>
                <c:pt idx="122">
                  <c:v>184.9</c:v>
                </c:pt>
                <c:pt idx="123">
                  <c:v>184.9</c:v>
                </c:pt>
                <c:pt idx="124">
                  <c:v>184.9</c:v>
                </c:pt>
                <c:pt idx="125">
                  <c:v>184.9</c:v>
                </c:pt>
                <c:pt idx="126">
                  <c:v>184.9</c:v>
                </c:pt>
                <c:pt idx="127">
                  <c:v>184.9</c:v>
                </c:pt>
                <c:pt idx="128">
                  <c:v>184.9</c:v>
                </c:pt>
                <c:pt idx="129">
                  <c:v>184.9</c:v>
                </c:pt>
                <c:pt idx="130">
                  <c:v>184.9</c:v>
                </c:pt>
                <c:pt idx="131">
                  <c:v>184.9</c:v>
                </c:pt>
                <c:pt idx="132">
                  <c:v>184.9</c:v>
                </c:pt>
                <c:pt idx="133">
                  <c:v>184.9</c:v>
                </c:pt>
                <c:pt idx="134">
                  <c:v>184.9</c:v>
                </c:pt>
                <c:pt idx="135">
                  <c:v>184.9</c:v>
                </c:pt>
                <c:pt idx="136">
                  <c:v>184.9</c:v>
                </c:pt>
                <c:pt idx="137">
                  <c:v>184.9</c:v>
                </c:pt>
                <c:pt idx="138">
                  <c:v>184.9</c:v>
                </c:pt>
                <c:pt idx="139">
                  <c:v>184.9</c:v>
                </c:pt>
                <c:pt idx="140">
                  <c:v>184.9</c:v>
                </c:pt>
                <c:pt idx="141">
                  <c:v>184.9</c:v>
                </c:pt>
                <c:pt idx="142">
                  <c:v>184.9</c:v>
                </c:pt>
                <c:pt idx="143">
                  <c:v>184.9</c:v>
                </c:pt>
                <c:pt idx="144">
                  <c:v>184.9</c:v>
                </c:pt>
                <c:pt idx="145">
                  <c:v>184.9</c:v>
                </c:pt>
                <c:pt idx="146">
                  <c:v>184.9</c:v>
                </c:pt>
                <c:pt idx="147">
                  <c:v>184.9</c:v>
                </c:pt>
                <c:pt idx="148">
                  <c:v>184.9</c:v>
                </c:pt>
                <c:pt idx="149">
                  <c:v>184.9</c:v>
                </c:pt>
                <c:pt idx="150">
                  <c:v>184.9</c:v>
                </c:pt>
                <c:pt idx="151">
                  <c:v>184.9</c:v>
                </c:pt>
                <c:pt idx="152">
                  <c:v>184.9</c:v>
                </c:pt>
                <c:pt idx="153">
                  <c:v>184.9</c:v>
                </c:pt>
                <c:pt idx="154">
                  <c:v>184.9</c:v>
                </c:pt>
                <c:pt idx="155">
                  <c:v>184.9</c:v>
                </c:pt>
                <c:pt idx="156">
                  <c:v>184.9</c:v>
                </c:pt>
                <c:pt idx="157">
                  <c:v>184.9</c:v>
                </c:pt>
                <c:pt idx="158">
                  <c:v>184.9</c:v>
                </c:pt>
                <c:pt idx="159">
                  <c:v>184.9</c:v>
                </c:pt>
                <c:pt idx="160">
                  <c:v>184.9</c:v>
                </c:pt>
                <c:pt idx="161">
                  <c:v>184.9</c:v>
                </c:pt>
                <c:pt idx="162">
                  <c:v>184.9</c:v>
                </c:pt>
                <c:pt idx="163">
                  <c:v>184.9</c:v>
                </c:pt>
                <c:pt idx="164">
                  <c:v>184.9</c:v>
                </c:pt>
                <c:pt idx="165">
                  <c:v>184.9</c:v>
                </c:pt>
                <c:pt idx="166">
                  <c:v>184.9</c:v>
                </c:pt>
                <c:pt idx="167">
                  <c:v>184.9</c:v>
                </c:pt>
                <c:pt idx="168">
                  <c:v>184.9</c:v>
                </c:pt>
                <c:pt idx="169">
                  <c:v>184.9</c:v>
                </c:pt>
                <c:pt idx="170">
                  <c:v>184.9</c:v>
                </c:pt>
                <c:pt idx="171">
                  <c:v>184.9</c:v>
                </c:pt>
                <c:pt idx="172">
                  <c:v>184.9</c:v>
                </c:pt>
                <c:pt idx="173">
                  <c:v>184.9</c:v>
                </c:pt>
                <c:pt idx="174">
                  <c:v>184.9</c:v>
                </c:pt>
                <c:pt idx="175">
                  <c:v>184.9</c:v>
                </c:pt>
                <c:pt idx="176">
                  <c:v>184.9</c:v>
                </c:pt>
                <c:pt idx="177">
                  <c:v>184.9</c:v>
                </c:pt>
                <c:pt idx="178">
                  <c:v>184.9</c:v>
                </c:pt>
                <c:pt idx="179">
                  <c:v>184.9</c:v>
                </c:pt>
                <c:pt idx="180">
                  <c:v>184.9</c:v>
                </c:pt>
                <c:pt idx="181">
                  <c:v>184.9</c:v>
                </c:pt>
                <c:pt idx="182">
                  <c:v>184.9</c:v>
                </c:pt>
                <c:pt idx="183">
                  <c:v>184.9</c:v>
                </c:pt>
                <c:pt idx="184">
                  <c:v>184.9</c:v>
                </c:pt>
                <c:pt idx="185">
                  <c:v>184.9</c:v>
                </c:pt>
                <c:pt idx="186">
                  <c:v>184.9</c:v>
                </c:pt>
                <c:pt idx="187">
                  <c:v>184.9</c:v>
                </c:pt>
                <c:pt idx="188">
                  <c:v>184.9</c:v>
                </c:pt>
                <c:pt idx="189">
                  <c:v>184.9</c:v>
                </c:pt>
                <c:pt idx="190">
                  <c:v>184.9</c:v>
                </c:pt>
                <c:pt idx="191">
                  <c:v>184.9</c:v>
                </c:pt>
                <c:pt idx="192">
                  <c:v>184.9</c:v>
                </c:pt>
                <c:pt idx="193">
                  <c:v>184.9</c:v>
                </c:pt>
                <c:pt idx="194">
                  <c:v>184.9</c:v>
                </c:pt>
                <c:pt idx="195">
                  <c:v>184.9</c:v>
                </c:pt>
                <c:pt idx="196">
                  <c:v>184.9</c:v>
                </c:pt>
                <c:pt idx="197">
                  <c:v>184.9</c:v>
                </c:pt>
                <c:pt idx="198">
                  <c:v>184.9</c:v>
                </c:pt>
                <c:pt idx="199">
                  <c:v>184.9</c:v>
                </c:pt>
                <c:pt idx="200">
                  <c:v>184.9</c:v>
                </c:pt>
                <c:pt idx="201">
                  <c:v>184.9</c:v>
                </c:pt>
                <c:pt idx="202">
                  <c:v>184.9</c:v>
                </c:pt>
                <c:pt idx="203">
                  <c:v>184.9</c:v>
                </c:pt>
                <c:pt idx="204">
                  <c:v>178.9</c:v>
                </c:pt>
                <c:pt idx="205">
                  <c:v>178.9</c:v>
                </c:pt>
                <c:pt idx="206">
                  <c:v>178.9</c:v>
                </c:pt>
                <c:pt idx="207">
                  <c:v>178.9</c:v>
                </c:pt>
                <c:pt idx="208">
                  <c:v>178.9</c:v>
                </c:pt>
                <c:pt idx="209">
                  <c:v>178.9</c:v>
                </c:pt>
                <c:pt idx="210">
                  <c:v>178.9</c:v>
                </c:pt>
                <c:pt idx="211">
                  <c:v>178.9</c:v>
                </c:pt>
                <c:pt idx="212">
                  <c:v>178.9</c:v>
                </c:pt>
                <c:pt idx="213">
                  <c:v>178.9</c:v>
                </c:pt>
                <c:pt idx="214">
                  <c:v>178.9</c:v>
                </c:pt>
                <c:pt idx="215">
                  <c:v>178.9</c:v>
                </c:pt>
                <c:pt idx="216">
                  <c:v>178.9</c:v>
                </c:pt>
                <c:pt idx="217">
                  <c:v>178.9</c:v>
                </c:pt>
                <c:pt idx="218">
                  <c:v>178.9</c:v>
                </c:pt>
                <c:pt idx="219">
                  <c:v>178.9</c:v>
                </c:pt>
                <c:pt idx="220">
                  <c:v>178.9</c:v>
                </c:pt>
                <c:pt idx="221">
                  <c:v>178.9</c:v>
                </c:pt>
                <c:pt idx="222">
                  <c:v>178.9</c:v>
                </c:pt>
                <c:pt idx="223">
                  <c:v>178.9</c:v>
                </c:pt>
                <c:pt idx="224">
                  <c:v>178.9</c:v>
                </c:pt>
                <c:pt idx="225">
                  <c:v>178.9</c:v>
                </c:pt>
                <c:pt idx="226">
                  <c:v>178.9</c:v>
                </c:pt>
                <c:pt idx="227">
                  <c:v>178.9</c:v>
                </c:pt>
                <c:pt idx="228">
                  <c:v>178.9</c:v>
                </c:pt>
                <c:pt idx="229">
                  <c:v>178.9</c:v>
                </c:pt>
                <c:pt idx="230">
                  <c:v>178.9</c:v>
                </c:pt>
                <c:pt idx="231">
                  <c:v>178.9</c:v>
                </c:pt>
                <c:pt idx="232">
                  <c:v>178.9</c:v>
                </c:pt>
                <c:pt idx="233">
                  <c:v>178.9</c:v>
                </c:pt>
                <c:pt idx="234">
                  <c:v>178.9</c:v>
                </c:pt>
                <c:pt idx="235">
                  <c:v>178.9</c:v>
                </c:pt>
                <c:pt idx="236">
                  <c:v>178.9</c:v>
                </c:pt>
                <c:pt idx="237">
                  <c:v>178.9</c:v>
                </c:pt>
                <c:pt idx="238">
                  <c:v>178.9</c:v>
                </c:pt>
                <c:pt idx="239">
                  <c:v>178.9</c:v>
                </c:pt>
                <c:pt idx="240">
                  <c:v>178.9</c:v>
                </c:pt>
                <c:pt idx="241">
                  <c:v>178.9</c:v>
                </c:pt>
                <c:pt idx="242">
                  <c:v>178.9</c:v>
                </c:pt>
                <c:pt idx="243">
                  <c:v>178.9</c:v>
                </c:pt>
                <c:pt idx="244">
                  <c:v>178.9</c:v>
                </c:pt>
                <c:pt idx="245">
                  <c:v>178.9</c:v>
                </c:pt>
                <c:pt idx="246">
                  <c:v>178.9</c:v>
                </c:pt>
                <c:pt idx="247">
                  <c:v>178.9</c:v>
                </c:pt>
                <c:pt idx="248">
                  <c:v>178.9</c:v>
                </c:pt>
                <c:pt idx="249">
                  <c:v>178.9</c:v>
                </c:pt>
                <c:pt idx="250">
                  <c:v>178.9</c:v>
                </c:pt>
                <c:pt idx="251">
                  <c:v>178.9</c:v>
                </c:pt>
                <c:pt idx="252">
                  <c:v>178.9</c:v>
                </c:pt>
                <c:pt idx="253">
                  <c:v>178.9</c:v>
                </c:pt>
                <c:pt idx="254">
                  <c:v>178.9</c:v>
                </c:pt>
                <c:pt idx="255">
                  <c:v>178.9</c:v>
                </c:pt>
                <c:pt idx="256">
                  <c:v>178.9</c:v>
                </c:pt>
                <c:pt idx="257">
                  <c:v>178.9</c:v>
                </c:pt>
                <c:pt idx="258">
                  <c:v>178.9</c:v>
                </c:pt>
                <c:pt idx="259">
                  <c:v>178.9</c:v>
                </c:pt>
                <c:pt idx="260">
                  <c:v>178.9</c:v>
                </c:pt>
                <c:pt idx="261">
                  <c:v>178.9</c:v>
                </c:pt>
                <c:pt idx="262">
                  <c:v>178.9</c:v>
                </c:pt>
                <c:pt idx="263">
                  <c:v>178.9</c:v>
                </c:pt>
                <c:pt idx="264">
                  <c:v>178.9</c:v>
                </c:pt>
                <c:pt idx="265">
                  <c:v>178.9</c:v>
                </c:pt>
                <c:pt idx="266">
                  <c:v>178.9</c:v>
                </c:pt>
                <c:pt idx="267">
                  <c:v>178.9</c:v>
                </c:pt>
                <c:pt idx="268">
                  <c:v>178.9</c:v>
                </c:pt>
                <c:pt idx="269">
                  <c:v>178.9</c:v>
                </c:pt>
                <c:pt idx="270">
                  <c:v>178.9</c:v>
                </c:pt>
                <c:pt idx="271">
                  <c:v>178.9</c:v>
                </c:pt>
                <c:pt idx="272">
                  <c:v>178.9</c:v>
                </c:pt>
                <c:pt idx="273">
                  <c:v>178.9</c:v>
                </c:pt>
                <c:pt idx="274">
                  <c:v>178.9</c:v>
                </c:pt>
                <c:pt idx="275">
                  <c:v>178.9</c:v>
                </c:pt>
                <c:pt idx="276">
                  <c:v>178.9</c:v>
                </c:pt>
                <c:pt idx="277">
                  <c:v>178.9</c:v>
                </c:pt>
                <c:pt idx="278">
                  <c:v>178.9</c:v>
                </c:pt>
                <c:pt idx="279">
                  <c:v>178.9</c:v>
                </c:pt>
                <c:pt idx="280">
                  <c:v>178.9</c:v>
                </c:pt>
                <c:pt idx="281">
                  <c:v>178.9</c:v>
                </c:pt>
                <c:pt idx="282">
                  <c:v>178.9</c:v>
                </c:pt>
                <c:pt idx="283">
                  <c:v>178.9</c:v>
                </c:pt>
                <c:pt idx="284">
                  <c:v>178.9</c:v>
                </c:pt>
                <c:pt idx="285">
                  <c:v>178.9</c:v>
                </c:pt>
                <c:pt idx="286">
                  <c:v>178.9</c:v>
                </c:pt>
                <c:pt idx="287">
                  <c:v>178.9</c:v>
                </c:pt>
                <c:pt idx="288">
                  <c:v>178.9</c:v>
                </c:pt>
                <c:pt idx="289">
                  <c:v>178.9</c:v>
                </c:pt>
                <c:pt idx="290">
                  <c:v>178.9</c:v>
                </c:pt>
                <c:pt idx="291">
                  <c:v>178.9</c:v>
                </c:pt>
                <c:pt idx="292">
                  <c:v>178.9</c:v>
                </c:pt>
                <c:pt idx="293">
                  <c:v>178.9</c:v>
                </c:pt>
                <c:pt idx="294">
                  <c:v>178.9</c:v>
                </c:pt>
                <c:pt idx="295">
                  <c:v>178.9</c:v>
                </c:pt>
                <c:pt idx="296">
                  <c:v>178.9</c:v>
                </c:pt>
                <c:pt idx="297">
                  <c:v>178.9</c:v>
                </c:pt>
                <c:pt idx="298">
                  <c:v>178.9</c:v>
                </c:pt>
                <c:pt idx="299">
                  <c:v>178.9</c:v>
                </c:pt>
                <c:pt idx="300">
                  <c:v>178.9</c:v>
                </c:pt>
                <c:pt idx="301">
                  <c:v>178.9</c:v>
                </c:pt>
                <c:pt idx="302">
                  <c:v>178.9</c:v>
                </c:pt>
                <c:pt idx="303">
                  <c:v>178.9</c:v>
                </c:pt>
                <c:pt idx="304">
                  <c:v>178.9</c:v>
                </c:pt>
                <c:pt idx="305">
                  <c:v>178.9</c:v>
                </c:pt>
                <c:pt idx="306">
                  <c:v>178.9</c:v>
                </c:pt>
                <c:pt idx="307">
                  <c:v>178.9</c:v>
                </c:pt>
                <c:pt idx="308">
                  <c:v>178.9</c:v>
                </c:pt>
                <c:pt idx="309">
                  <c:v>178.9</c:v>
                </c:pt>
                <c:pt idx="310">
                  <c:v>178.9</c:v>
                </c:pt>
                <c:pt idx="311">
                  <c:v>178.9</c:v>
                </c:pt>
                <c:pt idx="312">
                  <c:v>178.9</c:v>
                </c:pt>
                <c:pt idx="313">
                  <c:v>178.9</c:v>
                </c:pt>
                <c:pt idx="314">
                  <c:v>178.9</c:v>
                </c:pt>
                <c:pt idx="315">
                  <c:v>178.9</c:v>
                </c:pt>
                <c:pt idx="316">
                  <c:v>178.9</c:v>
                </c:pt>
                <c:pt idx="317">
                  <c:v>178.9</c:v>
                </c:pt>
                <c:pt idx="318">
                  <c:v>178.9</c:v>
                </c:pt>
                <c:pt idx="319">
                  <c:v>178.9</c:v>
                </c:pt>
                <c:pt idx="320">
                  <c:v>178.9</c:v>
                </c:pt>
                <c:pt idx="321">
                  <c:v>178.9</c:v>
                </c:pt>
                <c:pt idx="322">
                  <c:v>178.9</c:v>
                </c:pt>
                <c:pt idx="323">
                  <c:v>178.9</c:v>
                </c:pt>
                <c:pt idx="324">
                  <c:v>178.9</c:v>
                </c:pt>
                <c:pt idx="325">
                  <c:v>178.9</c:v>
                </c:pt>
                <c:pt idx="326">
                  <c:v>178.9</c:v>
                </c:pt>
                <c:pt idx="327">
                  <c:v>178.9</c:v>
                </c:pt>
                <c:pt idx="328">
                  <c:v>178.9</c:v>
                </c:pt>
                <c:pt idx="329">
                  <c:v>178.9</c:v>
                </c:pt>
                <c:pt idx="330">
                  <c:v>178.9</c:v>
                </c:pt>
                <c:pt idx="331">
                  <c:v>178.9</c:v>
                </c:pt>
                <c:pt idx="332">
                  <c:v>178.9</c:v>
                </c:pt>
                <c:pt idx="333">
                  <c:v>178.9</c:v>
                </c:pt>
                <c:pt idx="334">
                  <c:v>178.9</c:v>
                </c:pt>
                <c:pt idx="335">
                  <c:v>178.9</c:v>
                </c:pt>
                <c:pt idx="336">
                  <c:v>178.9</c:v>
                </c:pt>
                <c:pt idx="337">
                  <c:v>178.9</c:v>
                </c:pt>
                <c:pt idx="338">
                  <c:v>178.9</c:v>
                </c:pt>
                <c:pt idx="339">
                  <c:v>178.9</c:v>
                </c:pt>
                <c:pt idx="340">
                  <c:v>178.9</c:v>
                </c:pt>
                <c:pt idx="341">
                  <c:v>178.9</c:v>
                </c:pt>
                <c:pt idx="342">
                  <c:v>178.9</c:v>
                </c:pt>
                <c:pt idx="343">
                  <c:v>178.9</c:v>
                </c:pt>
                <c:pt idx="344">
                  <c:v>178.9</c:v>
                </c:pt>
                <c:pt idx="345">
                  <c:v>178.9</c:v>
                </c:pt>
                <c:pt idx="346">
                  <c:v>178.9</c:v>
                </c:pt>
                <c:pt idx="347">
                  <c:v>178.9</c:v>
                </c:pt>
                <c:pt idx="348">
                  <c:v>178.9</c:v>
                </c:pt>
                <c:pt idx="349">
                  <c:v>178.9</c:v>
                </c:pt>
                <c:pt idx="350">
                  <c:v>178.9</c:v>
                </c:pt>
                <c:pt idx="351">
                  <c:v>178.9</c:v>
                </c:pt>
                <c:pt idx="352">
                  <c:v>178.9</c:v>
                </c:pt>
                <c:pt idx="353">
                  <c:v>178.9</c:v>
                </c:pt>
                <c:pt idx="354">
                  <c:v>178.9</c:v>
                </c:pt>
                <c:pt idx="355">
                  <c:v>178.9</c:v>
                </c:pt>
                <c:pt idx="356">
                  <c:v>178.9</c:v>
                </c:pt>
                <c:pt idx="357">
                  <c:v>178.9</c:v>
                </c:pt>
                <c:pt idx="358">
                  <c:v>178.9</c:v>
                </c:pt>
                <c:pt idx="359">
                  <c:v>178.9</c:v>
                </c:pt>
                <c:pt idx="360">
                  <c:v>178.9</c:v>
                </c:pt>
                <c:pt idx="361">
                  <c:v>178.9</c:v>
                </c:pt>
                <c:pt idx="362">
                  <c:v>178.9</c:v>
                </c:pt>
                <c:pt idx="363">
                  <c:v>178.9</c:v>
                </c:pt>
                <c:pt idx="364">
                  <c:v>178.9</c:v>
                </c:pt>
                <c:pt idx="365">
                  <c:v>178.9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6706176"/>
        <c:axId val="1006729568"/>
      </c:lineChart>
      <c:catAx>
        <c:axId val="100670617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0"/>
        <c:majorTickMark val="none"/>
        <c:minorTickMark val="none"/>
        <c:tickLblPos val="nextTo"/>
        <c:txPr>
          <a:bodyPr rot="-2400000"/>
          <a:lstStyle/>
          <a:p>
            <a:pPr>
              <a:defRPr lang="ar-SY"/>
            </a:pPr>
            <a:endParaRPr lang="en-US"/>
          </a:p>
        </c:txPr>
        <c:crossAx val="1006729568"/>
        <c:crosses val="autoZero"/>
        <c:auto val="1"/>
        <c:lblAlgn val="ctr"/>
        <c:lblOffset val="100"/>
        <c:noMultiLvlLbl val="0"/>
      </c:catAx>
      <c:valAx>
        <c:axId val="10067295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ar-SY"/>
            </a:pPr>
            <a:endParaRPr lang="en-US"/>
          </a:p>
        </c:txPr>
        <c:crossAx val="1006706176"/>
        <c:crosses val="autoZero"/>
        <c:crossBetween val="between"/>
      </c:valAx>
      <c:spPr>
        <a:scene3d>
          <a:camera prst="orthographicFront"/>
          <a:lightRig rig="threePt" dir="t"/>
        </a:scene3d>
        <a:sp3d>
          <a:bevelT h="6350"/>
        </a:sp3d>
      </c:spPr>
    </c:plotArea>
    <c:legend>
      <c:legendPos val="b"/>
      <c:overlay val="0"/>
      <c:txPr>
        <a:bodyPr/>
        <a:lstStyle/>
        <a:p>
          <a:pPr>
            <a:defRPr lang="ar-SY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3</xdr:row>
      <xdr:rowOff>142875</xdr:rowOff>
    </xdr:from>
    <xdr:to>
      <xdr:col>17</xdr:col>
      <xdr:colOff>295274</xdr:colOff>
      <xdr:row>23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583;&#1604;&#1610;&#1604;%20&#1575;&#1604;&#1588;&#1585;&#1603;&#1575;&#1578;%20&#1575;&#1604;&#1606;&#1607;&#1575;&#1574;&#1610;%202013/&#1575;&#1587;&#1593;&#1575;&#1585;%20&#1575;&#1604;&#1588;&#1585;&#1603;&#1575;&#1578;%20&#1575;&#1604;&#1605;&#1583;&#1585;&#1580;&#15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1/Desktop/&#1575;&#1604;&#1583;&#1604;&#1610;&#1604;%20&#1575;&#1604;&#1606;&#1607;&#1575;&#1574;&#1610;%202011/&#1583;&#1604;&#1610;&#1604;%20&#1575;&#1604;&#1588;&#1585;&#1603;&#1575;&#1578;%20&#1605;&#1593;%20%20&#1575;&#1604;&#1606;&#1587;&#1576;/&#1605;&#1604;&#1601;&#1575;&#1578;%20&#1605;&#1587;&#1575;&#1593;&#1583;&#1577;/&#1605;&#1593;&#1604;&#1608;&#1605;&#1575;&#1578;%20&#1578;&#1583;&#1575;&#1608;&#1604;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AKharboutli/common/statments/shit/FINANCIAL/2020/12/2232%20Financial%20statements%2031-12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IC"/>
      <sheetName val="AHT"/>
      <sheetName val="ARBS"/>
      <sheetName val="AROP"/>
      <sheetName val="ATI"/>
      <sheetName val="AVOC"/>
      <sheetName val="BASY"/>
      <sheetName val="BBS"/>
      <sheetName val="BBSF"/>
      <sheetName val="BOJS"/>
      <sheetName val="BSO"/>
      <sheetName val="FSBS"/>
      <sheetName val="IBTF"/>
      <sheetName val="NAMA"/>
      <sheetName val="NIC"/>
      <sheetName val="QNBS"/>
      <sheetName val="SAIC"/>
      <sheetName val="SGB"/>
      <sheetName val="SHRQ"/>
      <sheetName val="SIIB"/>
      <sheetName val="UG"/>
      <sheetName val="UIC"/>
      <sheetName val="form 5"/>
      <sheetName val="form"/>
    </sheetNames>
    <sheetDataSet>
      <sheetData sheetId="0" refreshError="1"/>
      <sheetData sheetId="1">
        <row r="1">
          <cell r="B1">
            <v>2009</v>
          </cell>
        </row>
      </sheetData>
      <sheetData sheetId="2" refreshError="1"/>
      <sheetData sheetId="3" refreshError="1">
        <row r="1">
          <cell r="C1">
            <v>2010</v>
          </cell>
          <cell r="D1">
            <v>2011</v>
          </cell>
          <cell r="E1">
            <v>2012</v>
          </cell>
          <cell r="F1">
            <v>2013</v>
          </cell>
        </row>
        <row r="2">
          <cell r="C2">
            <v>0</v>
          </cell>
          <cell r="D2">
            <v>184.23</v>
          </cell>
          <cell r="E2">
            <v>184.90199999999999</v>
          </cell>
          <cell r="F2">
            <v>184.9</v>
          </cell>
        </row>
        <row r="3">
          <cell r="C3">
            <v>0</v>
          </cell>
          <cell r="D3">
            <v>184.23</v>
          </cell>
          <cell r="E3">
            <v>184.90199999999999</v>
          </cell>
          <cell r="F3">
            <v>184.9</v>
          </cell>
        </row>
        <row r="4">
          <cell r="C4">
            <v>0</v>
          </cell>
          <cell r="D4">
            <v>184.23</v>
          </cell>
          <cell r="E4">
            <v>184.90199999999999</v>
          </cell>
          <cell r="F4">
            <v>184.9</v>
          </cell>
        </row>
        <row r="5">
          <cell r="C5">
            <v>0</v>
          </cell>
          <cell r="D5">
            <v>184.23</v>
          </cell>
          <cell r="E5">
            <v>184.90199999999999</v>
          </cell>
          <cell r="F5">
            <v>184.9</v>
          </cell>
        </row>
        <row r="6">
          <cell r="C6">
            <v>0</v>
          </cell>
          <cell r="D6">
            <v>187.858</v>
          </cell>
          <cell r="E6">
            <v>184.90199999999999</v>
          </cell>
          <cell r="F6">
            <v>184.9</v>
          </cell>
        </row>
        <row r="7">
          <cell r="C7">
            <v>0</v>
          </cell>
          <cell r="D7">
            <v>191.26600000000002</v>
          </cell>
          <cell r="E7">
            <v>184.90199999999999</v>
          </cell>
          <cell r="F7">
            <v>184.9</v>
          </cell>
        </row>
        <row r="8">
          <cell r="C8">
            <v>0</v>
          </cell>
          <cell r="D8">
            <v>191.26600000000002</v>
          </cell>
          <cell r="E8">
            <v>184.90199999999999</v>
          </cell>
          <cell r="F8">
            <v>184.9</v>
          </cell>
        </row>
        <row r="9">
          <cell r="C9">
            <v>0</v>
          </cell>
          <cell r="D9">
            <v>191.26600000000002</v>
          </cell>
          <cell r="E9">
            <v>184.90199999999999</v>
          </cell>
          <cell r="F9">
            <v>184.9</v>
          </cell>
        </row>
        <row r="10">
          <cell r="C10">
            <v>0</v>
          </cell>
          <cell r="D10">
            <v>195</v>
          </cell>
          <cell r="E10">
            <v>184.90199999999999</v>
          </cell>
          <cell r="F10">
            <v>184.9</v>
          </cell>
        </row>
        <row r="11">
          <cell r="C11">
            <v>0</v>
          </cell>
          <cell r="D11">
            <v>197</v>
          </cell>
          <cell r="E11">
            <v>184.90199999999999</v>
          </cell>
          <cell r="F11">
            <v>184.9</v>
          </cell>
        </row>
        <row r="12">
          <cell r="C12">
            <v>0</v>
          </cell>
          <cell r="D12">
            <v>197</v>
          </cell>
          <cell r="E12">
            <v>184.90199999999999</v>
          </cell>
          <cell r="F12">
            <v>184.9</v>
          </cell>
        </row>
        <row r="13">
          <cell r="C13">
            <v>0</v>
          </cell>
          <cell r="D13">
            <v>200</v>
          </cell>
          <cell r="E13">
            <v>184.90199999999999</v>
          </cell>
          <cell r="F13">
            <v>184.9</v>
          </cell>
        </row>
        <row r="14">
          <cell r="C14">
            <v>0</v>
          </cell>
          <cell r="D14">
            <v>200</v>
          </cell>
          <cell r="E14">
            <v>184.90199999999999</v>
          </cell>
          <cell r="F14">
            <v>184.9</v>
          </cell>
        </row>
        <row r="15">
          <cell r="C15">
            <v>0</v>
          </cell>
          <cell r="D15">
            <v>200</v>
          </cell>
          <cell r="E15">
            <v>184.90199999999999</v>
          </cell>
          <cell r="F15">
            <v>184.9</v>
          </cell>
        </row>
        <row r="16">
          <cell r="C16">
            <v>0</v>
          </cell>
          <cell r="D16">
            <v>200</v>
          </cell>
          <cell r="E16">
            <v>184.90199999999999</v>
          </cell>
          <cell r="F16">
            <v>184.9</v>
          </cell>
        </row>
        <row r="17">
          <cell r="C17">
            <v>0</v>
          </cell>
          <cell r="D17">
            <v>200</v>
          </cell>
          <cell r="E17">
            <v>184.90199999999999</v>
          </cell>
          <cell r="F17">
            <v>184.9</v>
          </cell>
        </row>
        <row r="18">
          <cell r="C18">
            <v>0</v>
          </cell>
          <cell r="D18">
            <v>200</v>
          </cell>
          <cell r="E18">
            <v>184.90199999999999</v>
          </cell>
          <cell r="F18">
            <v>184.9</v>
          </cell>
        </row>
        <row r="19">
          <cell r="C19">
            <v>0</v>
          </cell>
          <cell r="D19">
            <v>200</v>
          </cell>
          <cell r="E19">
            <v>184.90199999999999</v>
          </cell>
          <cell r="F19">
            <v>184.9</v>
          </cell>
        </row>
        <row r="20">
          <cell r="C20">
            <v>0</v>
          </cell>
          <cell r="D20">
            <v>204</v>
          </cell>
          <cell r="E20">
            <v>184.90199999999999</v>
          </cell>
          <cell r="F20">
            <v>184.9</v>
          </cell>
        </row>
        <row r="21">
          <cell r="C21">
            <v>0</v>
          </cell>
          <cell r="D21">
            <v>208</v>
          </cell>
          <cell r="E21">
            <v>184.90199999999999</v>
          </cell>
          <cell r="F21">
            <v>184.9</v>
          </cell>
        </row>
        <row r="22">
          <cell r="C22">
            <v>0</v>
          </cell>
          <cell r="D22">
            <v>208</v>
          </cell>
          <cell r="E22">
            <v>184.90199999999999</v>
          </cell>
          <cell r="F22">
            <v>184.9</v>
          </cell>
        </row>
        <row r="23">
          <cell r="C23">
            <v>0</v>
          </cell>
          <cell r="D23">
            <v>208</v>
          </cell>
          <cell r="E23">
            <v>184.90199999999999</v>
          </cell>
          <cell r="F23">
            <v>184.9</v>
          </cell>
        </row>
        <row r="24">
          <cell r="C24">
            <v>0</v>
          </cell>
          <cell r="D24">
            <v>204</v>
          </cell>
          <cell r="E24">
            <v>184.90199999999999</v>
          </cell>
          <cell r="F24">
            <v>184.9</v>
          </cell>
        </row>
        <row r="25">
          <cell r="C25">
            <v>0</v>
          </cell>
          <cell r="D25">
            <v>204</v>
          </cell>
          <cell r="E25">
            <v>184.90199999999999</v>
          </cell>
          <cell r="F25">
            <v>184.9</v>
          </cell>
        </row>
        <row r="26">
          <cell r="C26">
            <v>0</v>
          </cell>
          <cell r="D26">
            <v>204</v>
          </cell>
          <cell r="E26">
            <v>184.90199999999999</v>
          </cell>
          <cell r="F26">
            <v>184.9</v>
          </cell>
        </row>
        <row r="27">
          <cell r="C27">
            <v>0</v>
          </cell>
          <cell r="D27">
            <v>208</v>
          </cell>
          <cell r="E27">
            <v>184.90199999999999</v>
          </cell>
          <cell r="F27">
            <v>184.9</v>
          </cell>
        </row>
        <row r="28">
          <cell r="C28">
            <v>0</v>
          </cell>
          <cell r="D28">
            <v>210</v>
          </cell>
          <cell r="E28">
            <v>184.90199999999999</v>
          </cell>
          <cell r="F28">
            <v>184.9</v>
          </cell>
        </row>
        <row r="29">
          <cell r="C29">
            <v>0</v>
          </cell>
          <cell r="D29">
            <v>210</v>
          </cell>
          <cell r="E29">
            <v>184.90199999999999</v>
          </cell>
          <cell r="F29">
            <v>184.9</v>
          </cell>
        </row>
        <row r="30">
          <cell r="C30">
            <v>0</v>
          </cell>
          <cell r="D30">
            <v>210</v>
          </cell>
          <cell r="E30">
            <v>184.90199999999999</v>
          </cell>
          <cell r="F30">
            <v>184.9</v>
          </cell>
        </row>
        <row r="31">
          <cell r="C31">
            <v>0</v>
          </cell>
          <cell r="D31">
            <v>211.21799999999999</v>
          </cell>
          <cell r="E31">
            <v>184.90199999999999</v>
          </cell>
          <cell r="F31">
            <v>184.9</v>
          </cell>
        </row>
        <row r="32">
          <cell r="C32">
            <v>0</v>
          </cell>
          <cell r="D32">
            <v>215.4</v>
          </cell>
          <cell r="E32">
            <v>184.90199999999999</v>
          </cell>
          <cell r="F32">
            <v>184.9</v>
          </cell>
        </row>
        <row r="33">
          <cell r="C33">
            <v>0</v>
          </cell>
          <cell r="D33">
            <v>211.2</v>
          </cell>
          <cell r="E33">
            <v>184.90199999999999</v>
          </cell>
          <cell r="F33">
            <v>184.9</v>
          </cell>
        </row>
        <row r="34">
          <cell r="C34">
            <v>0</v>
          </cell>
          <cell r="D34">
            <v>208.4</v>
          </cell>
          <cell r="E34">
            <v>184.90199999999999</v>
          </cell>
          <cell r="F34">
            <v>184.9</v>
          </cell>
        </row>
        <row r="35">
          <cell r="C35">
            <v>0</v>
          </cell>
          <cell r="D35">
            <v>208</v>
          </cell>
          <cell r="E35">
            <v>184.90199999999999</v>
          </cell>
          <cell r="F35">
            <v>184.9</v>
          </cell>
        </row>
        <row r="36">
          <cell r="C36">
            <v>0</v>
          </cell>
          <cell r="D36">
            <v>208</v>
          </cell>
          <cell r="E36">
            <v>184.90199999999999</v>
          </cell>
          <cell r="F36">
            <v>184.9</v>
          </cell>
        </row>
        <row r="37">
          <cell r="C37">
            <v>0</v>
          </cell>
          <cell r="D37">
            <v>208</v>
          </cell>
          <cell r="E37">
            <v>184.90199999999999</v>
          </cell>
          <cell r="F37">
            <v>184.9</v>
          </cell>
        </row>
        <row r="38">
          <cell r="C38">
            <v>0</v>
          </cell>
          <cell r="D38">
            <v>208</v>
          </cell>
          <cell r="E38">
            <v>184.90199999999999</v>
          </cell>
          <cell r="F38">
            <v>184.9</v>
          </cell>
        </row>
        <row r="39">
          <cell r="C39">
            <v>0</v>
          </cell>
          <cell r="D39">
            <v>208</v>
          </cell>
          <cell r="E39">
            <v>184.90199999999999</v>
          </cell>
          <cell r="F39">
            <v>184.9</v>
          </cell>
        </row>
        <row r="40">
          <cell r="C40">
            <v>0</v>
          </cell>
          <cell r="D40">
            <v>205.5</v>
          </cell>
          <cell r="E40">
            <v>184.90199999999999</v>
          </cell>
          <cell r="F40">
            <v>184.9</v>
          </cell>
        </row>
        <row r="41">
          <cell r="C41">
            <v>0</v>
          </cell>
          <cell r="D41">
            <v>205.28800000000001</v>
          </cell>
          <cell r="E41">
            <v>184.90199999999999</v>
          </cell>
          <cell r="F41">
            <v>184.9</v>
          </cell>
        </row>
        <row r="42">
          <cell r="C42">
            <v>0</v>
          </cell>
          <cell r="D42">
            <v>205.28800000000001</v>
          </cell>
          <cell r="E42">
            <v>184.90199999999999</v>
          </cell>
          <cell r="F42">
            <v>184.9</v>
          </cell>
        </row>
        <row r="43">
          <cell r="C43">
            <v>0</v>
          </cell>
          <cell r="D43">
            <v>205.28800000000001</v>
          </cell>
          <cell r="E43">
            <v>184.90199999999999</v>
          </cell>
          <cell r="F43">
            <v>184.9</v>
          </cell>
        </row>
        <row r="44">
          <cell r="C44">
            <v>0</v>
          </cell>
          <cell r="D44">
            <v>205.28800000000001</v>
          </cell>
          <cell r="E44">
            <v>184.90199999999999</v>
          </cell>
          <cell r="F44">
            <v>184.9</v>
          </cell>
        </row>
        <row r="45">
          <cell r="C45">
            <v>0</v>
          </cell>
          <cell r="D45">
            <v>205.28800000000001</v>
          </cell>
          <cell r="E45">
            <v>184.90199999999999</v>
          </cell>
          <cell r="F45">
            <v>184.9</v>
          </cell>
        </row>
        <row r="46">
          <cell r="C46">
            <v>0</v>
          </cell>
          <cell r="D46">
            <v>205.28800000000001</v>
          </cell>
          <cell r="E46">
            <v>184.90199999999999</v>
          </cell>
          <cell r="F46">
            <v>184.9</v>
          </cell>
        </row>
        <row r="47">
          <cell r="C47">
            <v>0</v>
          </cell>
          <cell r="D47">
            <v>205.28800000000001</v>
          </cell>
          <cell r="E47">
            <v>184.90199999999999</v>
          </cell>
          <cell r="F47">
            <v>184.9</v>
          </cell>
        </row>
        <row r="48">
          <cell r="C48">
            <v>0</v>
          </cell>
          <cell r="D48">
            <v>211.2</v>
          </cell>
          <cell r="E48">
            <v>184.90199999999999</v>
          </cell>
          <cell r="F48">
            <v>184.9</v>
          </cell>
        </row>
        <row r="49">
          <cell r="C49">
            <v>0</v>
          </cell>
          <cell r="D49">
            <v>211.2</v>
          </cell>
          <cell r="E49">
            <v>184.90199999999999</v>
          </cell>
          <cell r="F49">
            <v>184.9</v>
          </cell>
        </row>
        <row r="50">
          <cell r="C50">
            <v>0</v>
          </cell>
          <cell r="D50">
            <v>211.2</v>
          </cell>
          <cell r="E50">
            <v>184.90199999999999</v>
          </cell>
          <cell r="F50">
            <v>184.9</v>
          </cell>
        </row>
        <row r="51">
          <cell r="C51">
            <v>0</v>
          </cell>
          <cell r="D51">
            <v>211.2</v>
          </cell>
          <cell r="E51">
            <v>184.90199999999999</v>
          </cell>
          <cell r="F51">
            <v>184.9</v>
          </cell>
        </row>
        <row r="52">
          <cell r="C52">
            <v>0</v>
          </cell>
          <cell r="D52">
            <v>211.2</v>
          </cell>
          <cell r="E52">
            <v>184.90199999999999</v>
          </cell>
          <cell r="F52">
            <v>184.9</v>
          </cell>
        </row>
        <row r="53">
          <cell r="C53">
            <v>0</v>
          </cell>
          <cell r="D53">
            <v>211.2</v>
          </cell>
          <cell r="E53">
            <v>184.90199999999999</v>
          </cell>
          <cell r="F53">
            <v>184.9</v>
          </cell>
        </row>
        <row r="54">
          <cell r="C54">
            <v>0</v>
          </cell>
          <cell r="D54">
            <v>211.2</v>
          </cell>
          <cell r="E54">
            <v>184.90199999999999</v>
          </cell>
          <cell r="F54">
            <v>184.9</v>
          </cell>
        </row>
        <row r="55">
          <cell r="C55">
            <v>0</v>
          </cell>
          <cell r="D55">
            <v>207.846</v>
          </cell>
          <cell r="E55">
            <v>184.90199999999999</v>
          </cell>
          <cell r="F55">
            <v>184.9</v>
          </cell>
        </row>
        <row r="56">
          <cell r="C56">
            <v>0</v>
          </cell>
          <cell r="D56">
            <v>207.846</v>
          </cell>
          <cell r="E56">
            <v>184.90199999999999</v>
          </cell>
          <cell r="F56">
            <v>184.9</v>
          </cell>
        </row>
        <row r="57">
          <cell r="C57">
            <v>0</v>
          </cell>
          <cell r="D57">
            <v>207.846</v>
          </cell>
          <cell r="E57">
            <v>184.90199999999999</v>
          </cell>
          <cell r="F57">
            <v>184.9</v>
          </cell>
        </row>
        <row r="58">
          <cell r="C58">
            <v>0</v>
          </cell>
          <cell r="D58">
            <v>207.846</v>
          </cell>
          <cell r="E58">
            <v>184.90199999999999</v>
          </cell>
          <cell r="F58">
            <v>184.9</v>
          </cell>
        </row>
        <row r="59">
          <cell r="C59">
            <v>0</v>
          </cell>
          <cell r="D59">
            <v>205</v>
          </cell>
          <cell r="E59">
            <v>184.90199999999999</v>
          </cell>
          <cell r="F59">
            <v>184.9</v>
          </cell>
        </row>
        <row r="60">
          <cell r="C60">
            <v>0</v>
          </cell>
          <cell r="D60">
            <v>205</v>
          </cell>
          <cell r="E60">
            <v>184.90199999999999</v>
          </cell>
          <cell r="F60">
            <v>184.9</v>
          </cell>
        </row>
        <row r="61">
          <cell r="C61">
            <v>0</v>
          </cell>
          <cell r="D61">
            <v>205</v>
          </cell>
          <cell r="E61">
            <v>184.90199999999999</v>
          </cell>
          <cell r="F61">
            <v>184.9</v>
          </cell>
        </row>
        <row r="62">
          <cell r="C62">
            <v>0</v>
          </cell>
          <cell r="D62">
            <v>205</v>
          </cell>
          <cell r="E62">
            <v>184.90199999999999</v>
          </cell>
          <cell r="F62">
            <v>184.9</v>
          </cell>
        </row>
        <row r="63">
          <cell r="C63">
            <v>0</v>
          </cell>
          <cell r="D63">
            <v>205</v>
          </cell>
          <cell r="E63">
            <v>184.90199999999999</v>
          </cell>
          <cell r="F63">
            <v>184.9</v>
          </cell>
        </row>
        <row r="64">
          <cell r="C64">
            <v>0</v>
          </cell>
          <cell r="D64">
            <v>205</v>
          </cell>
          <cell r="E64">
            <v>184.90199999999999</v>
          </cell>
          <cell r="F64">
            <v>184.9</v>
          </cell>
        </row>
        <row r="65">
          <cell r="C65">
            <v>0</v>
          </cell>
          <cell r="D65">
            <v>205</v>
          </cell>
          <cell r="E65">
            <v>184.90199999999999</v>
          </cell>
          <cell r="F65">
            <v>184.9</v>
          </cell>
        </row>
        <row r="66">
          <cell r="C66">
            <v>0</v>
          </cell>
          <cell r="D66">
            <v>205</v>
          </cell>
          <cell r="E66">
            <v>184.90199999999999</v>
          </cell>
          <cell r="F66">
            <v>184.9</v>
          </cell>
        </row>
        <row r="67">
          <cell r="C67">
            <v>0</v>
          </cell>
          <cell r="D67">
            <v>205</v>
          </cell>
          <cell r="E67">
            <v>184.90199999999999</v>
          </cell>
          <cell r="F67">
            <v>184.9</v>
          </cell>
        </row>
        <row r="68">
          <cell r="C68">
            <v>0</v>
          </cell>
          <cell r="D68">
            <v>205</v>
          </cell>
          <cell r="E68">
            <v>184.90199999999999</v>
          </cell>
          <cell r="F68">
            <v>184.9</v>
          </cell>
        </row>
        <row r="69">
          <cell r="C69">
            <v>0</v>
          </cell>
          <cell r="D69">
            <v>205</v>
          </cell>
          <cell r="E69">
            <v>184.90199999999999</v>
          </cell>
          <cell r="F69">
            <v>184.9</v>
          </cell>
        </row>
        <row r="70">
          <cell r="C70">
            <v>0</v>
          </cell>
          <cell r="D70">
            <v>205</v>
          </cell>
          <cell r="E70">
            <v>184.90199999999999</v>
          </cell>
          <cell r="F70">
            <v>184.9</v>
          </cell>
        </row>
        <row r="71">
          <cell r="C71">
            <v>0</v>
          </cell>
          <cell r="D71">
            <v>205</v>
          </cell>
          <cell r="E71">
            <v>184.90199999999999</v>
          </cell>
          <cell r="F71">
            <v>184.9</v>
          </cell>
        </row>
        <row r="72">
          <cell r="C72">
            <v>0</v>
          </cell>
          <cell r="D72">
            <v>205</v>
          </cell>
          <cell r="E72">
            <v>184.90199999999999</v>
          </cell>
          <cell r="F72">
            <v>184.9</v>
          </cell>
        </row>
        <row r="73">
          <cell r="C73">
            <v>0</v>
          </cell>
          <cell r="D73">
            <v>205</v>
          </cell>
          <cell r="E73">
            <v>184.90199999999999</v>
          </cell>
          <cell r="F73">
            <v>184.9</v>
          </cell>
        </row>
        <row r="74">
          <cell r="C74">
            <v>0</v>
          </cell>
          <cell r="D74">
            <v>205</v>
          </cell>
          <cell r="E74">
            <v>184.90199999999999</v>
          </cell>
          <cell r="F74">
            <v>184.9</v>
          </cell>
        </row>
        <row r="75">
          <cell r="C75">
            <v>0</v>
          </cell>
          <cell r="D75">
            <v>205</v>
          </cell>
          <cell r="E75">
            <v>184.90199999999999</v>
          </cell>
          <cell r="F75">
            <v>184.9</v>
          </cell>
        </row>
        <row r="76">
          <cell r="C76">
            <v>0</v>
          </cell>
          <cell r="D76">
            <v>205</v>
          </cell>
          <cell r="E76">
            <v>184.90199999999999</v>
          </cell>
          <cell r="F76">
            <v>184.9</v>
          </cell>
        </row>
        <row r="77">
          <cell r="C77">
            <v>0</v>
          </cell>
          <cell r="D77">
            <v>205</v>
          </cell>
          <cell r="E77">
            <v>184.90199999999999</v>
          </cell>
          <cell r="F77">
            <v>184.9</v>
          </cell>
        </row>
        <row r="78">
          <cell r="C78">
            <v>0</v>
          </cell>
          <cell r="D78">
            <v>205</v>
          </cell>
          <cell r="E78">
            <v>184.90199999999999</v>
          </cell>
          <cell r="F78">
            <v>184.9</v>
          </cell>
        </row>
        <row r="79">
          <cell r="C79">
            <v>0</v>
          </cell>
          <cell r="D79">
            <v>205</v>
          </cell>
          <cell r="E79">
            <v>184.90199999999999</v>
          </cell>
          <cell r="F79">
            <v>184.9</v>
          </cell>
        </row>
        <row r="80">
          <cell r="C80">
            <v>0</v>
          </cell>
          <cell r="D80">
            <v>205</v>
          </cell>
          <cell r="E80">
            <v>184.90199999999999</v>
          </cell>
          <cell r="F80">
            <v>184.9</v>
          </cell>
        </row>
        <row r="81">
          <cell r="C81">
            <v>0</v>
          </cell>
          <cell r="D81">
            <v>205</v>
          </cell>
          <cell r="E81">
            <v>184.90199999999999</v>
          </cell>
          <cell r="F81">
            <v>184.9</v>
          </cell>
        </row>
        <row r="82">
          <cell r="C82">
            <v>0</v>
          </cell>
          <cell r="D82">
            <v>205</v>
          </cell>
          <cell r="E82">
            <v>184.90199999999999</v>
          </cell>
          <cell r="F82">
            <v>184.9</v>
          </cell>
        </row>
        <row r="83">
          <cell r="C83">
            <v>0</v>
          </cell>
          <cell r="D83">
            <v>198.9</v>
          </cell>
          <cell r="E83">
            <v>184.90199999999999</v>
          </cell>
          <cell r="F83">
            <v>184.9</v>
          </cell>
        </row>
        <row r="84">
          <cell r="C84">
            <v>0</v>
          </cell>
          <cell r="D84">
            <v>198.9</v>
          </cell>
          <cell r="E84">
            <v>184.90199999999999</v>
          </cell>
          <cell r="F84">
            <v>184.9</v>
          </cell>
        </row>
        <row r="85">
          <cell r="C85">
            <v>0</v>
          </cell>
          <cell r="D85">
            <v>198.9</v>
          </cell>
          <cell r="E85">
            <v>184.90199999999999</v>
          </cell>
          <cell r="F85">
            <v>184.9</v>
          </cell>
        </row>
        <row r="86">
          <cell r="C86">
            <v>0</v>
          </cell>
          <cell r="D86">
            <v>198.9</v>
          </cell>
          <cell r="E86">
            <v>184.90199999999999</v>
          </cell>
          <cell r="F86">
            <v>184.9</v>
          </cell>
        </row>
        <row r="87">
          <cell r="C87">
            <v>0</v>
          </cell>
          <cell r="D87">
            <v>198.9</v>
          </cell>
          <cell r="E87">
            <v>184.90199999999999</v>
          </cell>
          <cell r="F87">
            <v>184.9</v>
          </cell>
        </row>
        <row r="88">
          <cell r="C88">
            <v>0</v>
          </cell>
          <cell r="D88">
            <v>198.9</v>
          </cell>
          <cell r="E88">
            <v>184.90199999999999</v>
          </cell>
          <cell r="F88">
            <v>184.9</v>
          </cell>
        </row>
        <row r="89">
          <cell r="C89">
            <v>0</v>
          </cell>
          <cell r="D89">
            <v>198.9</v>
          </cell>
          <cell r="E89">
            <v>184.90199999999999</v>
          </cell>
          <cell r="F89">
            <v>184.9</v>
          </cell>
        </row>
        <row r="90">
          <cell r="C90">
            <v>0</v>
          </cell>
          <cell r="D90">
            <v>198.9</v>
          </cell>
          <cell r="E90">
            <v>184.90199999999999</v>
          </cell>
          <cell r="F90">
            <v>184.9</v>
          </cell>
        </row>
        <row r="91">
          <cell r="C91">
            <v>0</v>
          </cell>
          <cell r="D91">
            <v>198.9</v>
          </cell>
          <cell r="E91">
            <v>184.90199999999999</v>
          </cell>
          <cell r="F91">
            <v>184.9</v>
          </cell>
        </row>
        <row r="92">
          <cell r="C92">
            <v>0</v>
          </cell>
          <cell r="D92">
            <v>198.9</v>
          </cell>
          <cell r="E92">
            <v>184.90199999999999</v>
          </cell>
          <cell r="F92">
            <v>184.9</v>
          </cell>
        </row>
        <row r="93">
          <cell r="C93">
            <v>0</v>
          </cell>
          <cell r="D93">
            <v>198.9</v>
          </cell>
          <cell r="E93">
            <v>184.90199999999999</v>
          </cell>
          <cell r="F93">
            <v>184.9</v>
          </cell>
        </row>
        <row r="94">
          <cell r="C94">
            <v>0</v>
          </cell>
          <cell r="D94">
            <v>198.9</v>
          </cell>
          <cell r="E94">
            <v>184.90199999999999</v>
          </cell>
          <cell r="F94">
            <v>184.9</v>
          </cell>
        </row>
        <row r="95">
          <cell r="C95">
            <v>0</v>
          </cell>
          <cell r="D95">
            <v>198.9</v>
          </cell>
          <cell r="E95">
            <v>184.90199999999999</v>
          </cell>
          <cell r="F95">
            <v>184.9</v>
          </cell>
        </row>
        <row r="96">
          <cell r="C96">
            <v>0</v>
          </cell>
          <cell r="D96">
            <v>198.9</v>
          </cell>
          <cell r="E96">
            <v>184.90199999999999</v>
          </cell>
          <cell r="F96">
            <v>184.9</v>
          </cell>
        </row>
        <row r="97">
          <cell r="C97">
            <v>0</v>
          </cell>
          <cell r="D97">
            <v>198.9</v>
          </cell>
          <cell r="E97">
            <v>184.90199999999999</v>
          </cell>
          <cell r="F97">
            <v>184.9</v>
          </cell>
        </row>
        <row r="98">
          <cell r="C98">
            <v>0</v>
          </cell>
          <cell r="D98">
            <v>192.9</v>
          </cell>
          <cell r="E98">
            <v>184.90199999999999</v>
          </cell>
          <cell r="F98">
            <v>184.9</v>
          </cell>
        </row>
        <row r="99">
          <cell r="C99">
            <v>0</v>
          </cell>
          <cell r="D99">
            <v>192.9</v>
          </cell>
          <cell r="E99">
            <v>184.90199999999999</v>
          </cell>
          <cell r="F99">
            <v>184.9</v>
          </cell>
        </row>
        <row r="100">
          <cell r="C100">
            <v>0</v>
          </cell>
          <cell r="D100">
            <v>192.9</v>
          </cell>
          <cell r="E100">
            <v>184.90199999999999</v>
          </cell>
          <cell r="F100">
            <v>184.9</v>
          </cell>
        </row>
        <row r="101">
          <cell r="C101">
            <v>0</v>
          </cell>
          <cell r="D101">
            <v>192.9</v>
          </cell>
          <cell r="E101">
            <v>184.90199999999999</v>
          </cell>
          <cell r="F101">
            <v>184.9</v>
          </cell>
        </row>
        <row r="102">
          <cell r="C102">
            <v>0</v>
          </cell>
          <cell r="D102">
            <v>192.9</v>
          </cell>
          <cell r="E102">
            <v>184.90199999999999</v>
          </cell>
          <cell r="F102">
            <v>184.9</v>
          </cell>
        </row>
        <row r="103">
          <cell r="C103">
            <v>0</v>
          </cell>
          <cell r="D103">
            <v>195</v>
          </cell>
          <cell r="E103">
            <v>184.90199999999999</v>
          </cell>
          <cell r="F103">
            <v>184.9</v>
          </cell>
        </row>
        <row r="104">
          <cell r="C104">
            <v>0</v>
          </cell>
          <cell r="D104">
            <v>195</v>
          </cell>
          <cell r="E104">
            <v>184.90199999999999</v>
          </cell>
          <cell r="F104">
            <v>184.9</v>
          </cell>
        </row>
        <row r="105">
          <cell r="C105">
            <v>0</v>
          </cell>
          <cell r="D105">
            <v>195</v>
          </cell>
          <cell r="E105">
            <v>184.90199999999999</v>
          </cell>
          <cell r="F105">
            <v>184.9</v>
          </cell>
        </row>
        <row r="106">
          <cell r="C106">
            <v>0</v>
          </cell>
          <cell r="D106">
            <v>195</v>
          </cell>
          <cell r="E106">
            <v>184.90199999999999</v>
          </cell>
          <cell r="F106">
            <v>184.9</v>
          </cell>
        </row>
        <row r="107">
          <cell r="C107">
            <v>0</v>
          </cell>
          <cell r="D107">
            <v>195</v>
          </cell>
          <cell r="E107">
            <v>184.90199999999999</v>
          </cell>
          <cell r="F107">
            <v>184.9</v>
          </cell>
        </row>
        <row r="108">
          <cell r="C108">
            <v>0</v>
          </cell>
          <cell r="D108">
            <v>195</v>
          </cell>
          <cell r="E108">
            <v>184.90199999999999</v>
          </cell>
          <cell r="F108">
            <v>184.9</v>
          </cell>
        </row>
        <row r="109">
          <cell r="C109">
            <v>0</v>
          </cell>
          <cell r="D109">
            <v>195</v>
          </cell>
          <cell r="E109">
            <v>184.90199999999999</v>
          </cell>
          <cell r="F109">
            <v>184.9</v>
          </cell>
        </row>
        <row r="110">
          <cell r="C110">
            <v>0</v>
          </cell>
          <cell r="D110">
            <v>195</v>
          </cell>
          <cell r="E110">
            <v>184.90199999999999</v>
          </cell>
          <cell r="F110">
            <v>184.9</v>
          </cell>
        </row>
        <row r="111">
          <cell r="C111">
            <v>0</v>
          </cell>
          <cell r="D111">
            <v>195</v>
          </cell>
          <cell r="E111">
            <v>184.90199999999999</v>
          </cell>
          <cell r="F111">
            <v>184.9</v>
          </cell>
        </row>
        <row r="112">
          <cell r="C112">
            <v>128</v>
          </cell>
          <cell r="D112">
            <v>195</v>
          </cell>
          <cell r="E112">
            <v>184.90199999999999</v>
          </cell>
          <cell r="F112">
            <v>184.9</v>
          </cell>
        </row>
        <row r="113">
          <cell r="C113">
            <v>128</v>
          </cell>
          <cell r="D113">
            <v>195</v>
          </cell>
          <cell r="E113">
            <v>184.90199999999999</v>
          </cell>
          <cell r="F113">
            <v>184.9</v>
          </cell>
        </row>
        <row r="114">
          <cell r="C114">
            <v>147.19999999999999</v>
          </cell>
          <cell r="D114">
            <v>195</v>
          </cell>
          <cell r="E114">
            <v>184.90199999999999</v>
          </cell>
          <cell r="F114">
            <v>184.9</v>
          </cell>
        </row>
        <row r="115">
          <cell r="C115">
            <v>147.19999999999999</v>
          </cell>
          <cell r="D115">
            <v>195</v>
          </cell>
          <cell r="E115">
            <v>184.90199999999999</v>
          </cell>
          <cell r="F115">
            <v>184.9</v>
          </cell>
        </row>
        <row r="116">
          <cell r="C116">
            <v>147.19999999999999</v>
          </cell>
          <cell r="D116">
            <v>195</v>
          </cell>
          <cell r="E116">
            <v>184.90199999999999</v>
          </cell>
          <cell r="F116">
            <v>184.9</v>
          </cell>
        </row>
        <row r="117">
          <cell r="C117">
            <v>147.19999999999999</v>
          </cell>
          <cell r="D117">
            <v>195</v>
          </cell>
          <cell r="E117">
            <v>184.90199999999999</v>
          </cell>
          <cell r="F117">
            <v>184.9</v>
          </cell>
        </row>
        <row r="118">
          <cell r="C118">
            <v>147.19999999999999</v>
          </cell>
          <cell r="D118">
            <v>195</v>
          </cell>
          <cell r="E118">
            <v>184.90199999999999</v>
          </cell>
          <cell r="F118">
            <v>184.9</v>
          </cell>
        </row>
        <row r="119">
          <cell r="C119">
            <v>147.19999999999999</v>
          </cell>
          <cell r="D119">
            <v>195</v>
          </cell>
          <cell r="E119">
            <v>184.90199999999999</v>
          </cell>
          <cell r="F119">
            <v>184.9</v>
          </cell>
        </row>
        <row r="120">
          <cell r="C120">
            <v>147.19999999999999</v>
          </cell>
          <cell r="D120">
            <v>195</v>
          </cell>
          <cell r="E120">
            <v>184.90199999999999</v>
          </cell>
          <cell r="F120">
            <v>184.9</v>
          </cell>
        </row>
        <row r="121">
          <cell r="C121">
            <v>147.19999999999999</v>
          </cell>
          <cell r="D121">
            <v>195</v>
          </cell>
          <cell r="E121">
            <v>184.90199999999999</v>
          </cell>
          <cell r="F121">
            <v>184.9</v>
          </cell>
        </row>
        <row r="122">
          <cell r="C122">
            <v>147.19999999999999</v>
          </cell>
          <cell r="D122">
            <v>195</v>
          </cell>
          <cell r="E122">
            <v>184.90199999999999</v>
          </cell>
          <cell r="F122">
            <v>184.9</v>
          </cell>
        </row>
        <row r="123">
          <cell r="C123">
            <v>147.19999999999999</v>
          </cell>
          <cell r="D123">
            <v>195</v>
          </cell>
          <cell r="E123">
            <v>184.90199999999999</v>
          </cell>
          <cell r="F123">
            <v>184.9</v>
          </cell>
        </row>
        <row r="124">
          <cell r="C124">
            <v>147.19999999999999</v>
          </cell>
          <cell r="D124">
            <v>195</v>
          </cell>
          <cell r="E124">
            <v>184.90199999999999</v>
          </cell>
          <cell r="F124">
            <v>184.9</v>
          </cell>
        </row>
        <row r="125">
          <cell r="C125">
            <v>147.19999999999999</v>
          </cell>
          <cell r="D125">
            <v>195</v>
          </cell>
          <cell r="E125">
            <v>184.90199999999999</v>
          </cell>
          <cell r="F125">
            <v>184.9</v>
          </cell>
        </row>
        <row r="126">
          <cell r="C126">
            <v>147.19999999999999</v>
          </cell>
          <cell r="D126">
            <v>189.57999999999998</v>
          </cell>
          <cell r="E126">
            <v>184.90199999999999</v>
          </cell>
          <cell r="F126">
            <v>184.9</v>
          </cell>
        </row>
        <row r="127">
          <cell r="C127">
            <v>147.19999999999999</v>
          </cell>
          <cell r="D127">
            <v>195.2</v>
          </cell>
          <cell r="E127">
            <v>184.90199999999999</v>
          </cell>
          <cell r="F127">
            <v>184.9</v>
          </cell>
        </row>
        <row r="128">
          <cell r="C128">
            <v>147.19999999999999</v>
          </cell>
          <cell r="D128">
            <v>195.2</v>
          </cell>
          <cell r="E128">
            <v>184.90199999999999</v>
          </cell>
          <cell r="F128">
            <v>184.9</v>
          </cell>
        </row>
        <row r="129">
          <cell r="C129">
            <v>147.19999999999999</v>
          </cell>
          <cell r="D129">
            <v>195.2</v>
          </cell>
          <cell r="E129">
            <v>184.90199999999999</v>
          </cell>
          <cell r="F129">
            <v>184.9</v>
          </cell>
        </row>
        <row r="130">
          <cell r="C130">
            <v>147.19999999999999</v>
          </cell>
          <cell r="D130">
            <v>195.2</v>
          </cell>
          <cell r="E130">
            <v>184.90199999999999</v>
          </cell>
          <cell r="F130">
            <v>184.9</v>
          </cell>
        </row>
        <row r="131">
          <cell r="C131">
            <v>147.19999999999999</v>
          </cell>
          <cell r="D131">
            <v>195.2</v>
          </cell>
          <cell r="E131">
            <v>184.90199999999999</v>
          </cell>
          <cell r="F131">
            <v>184.9</v>
          </cell>
        </row>
        <row r="132">
          <cell r="C132">
            <v>147.19999999999999</v>
          </cell>
          <cell r="D132">
            <v>195.2</v>
          </cell>
          <cell r="E132">
            <v>184.90199999999999</v>
          </cell>
          <cell r="F132">
            <v>184.9</v>
          </cell>
        </row>
        <row r="133">
          <cell r="C133">
            <v>147.19999999999999</v>
          </cell>
          <cell r="D133">
            <v>195.2</v>
          </cell>
          <cell r="E133">
            <v>184.90199999999999</v>
          </cell>
          <cell r="F133">
            <v>184.9</v>
          </cell>
        </row>
        <row r="134">
          <cell r="C134">
            <v>147.19999999999999</v>
          </cell>
          <cell r="D134">
            <v>195.2</v>
          </cell>
          <cell r="E134">
            <v>184.90199999999999</v>
          </cell>
          <cell r="F134">
            <v>184.9</v>
          </cell>
        </row>
        <row r="135">
          <cell r="C135">
            <v>147.19999999999999</v>
          </cell>
          <cell r="D135">
            <v>195.2</v>
          </cell>
          <cell r="E135">
            <v>184.90199999999999</v>
          </cell>
          <cell r="F135">
            <v>184.9</v>
          </cell>
        </row>
        <row r="136">
          <cell r="C136">
            <v>147.19999999999999</v>
          </cell>
          <cell r="D136">
            <v>195.2</v>
          </cell>
          <cell r="E136">
            <v>184.90199999999999</v>
          </cell>
          <cell r="F136">
            <v>184.9</v>
          </cell>
        </row>
        <row r="137">
          <cell r="C137">
            <v>147.19999999999999</v>
          </cell>
          <cell r="D137">
            <v>194</v>
          </cell>
          <cell r="E137">
            <v>184.90199999999999</v>
          </cell>
          <cell r="F137">
            <v>184.9</v>
          </cell>
        </row>
        <row r="138">
          <cell r="C138">
            <v>147.19999999999999</v>
          </cell>
          <cell r="D138">
            <v>194</v>
          </cell>
          <cell r="E138">
            <v>184.90199999999999</v>
          </cell>
          <cell r="F138">
            <v>184.9</v>
          </cell>
        </row>
        <row r="139">
          <cell r="C139">
            <v>147.19999999999999</v>
          </cell>
          <cell r="D139">
            <v>194</v>
          </cell>
          <cell r="E139">
            <v>184.90199999999999</v>
          </cell>
          <cell r="F139">
            <v>184.9</v>
          </cell>
        </row>
        <row r="140">
          <cell r="C140">
            <v>147.19999999999999</v>
          </cell>
          <cell r="D140">
            <v>194</v>
          </cell>
          <cell r="E140">
            <v>184.90199999999999</v>
          </cell>
          <cell r="F140">
            <v>184.9</v>
          </cell>
        </row>
        <row r="141">
          <cell r="C141">
            <v>147.19999999999999</v>
          </cell>
          <cell r="D141">
            <v>194</v>
          </cell>
          <cell r="E141">
            <v>184.90199999999999</v>
          </cell>
          <cell r="F141">
            <v>184.9</v>
          </cell>
        </row>
        <row r="142">
          <cell r="C142">
            <v>147.19999999999999</v>
          </cell>
          <cell r="D142">
            <v>194</v>
          </cell>
          <cell r="E142">
            <v>184.90199999999999</v>
          </cell>
          <cell r="F142">
            <v>184.9</v>
          </cell>
        </row>
        <row r="143">
          <cell r="C143">
            <v>147.19999999999999</v>
          </cell>
          <cell r="D143">
            <v>194</v>
          </cell>
          <cell r="E143">
            <v>184.90199999999999</v>
          </cell>
          <cell r="F143">
            <v>184.9</v>
          </cell>
        </row>
        <row r="144">
          <cell r="C144">
            <v>147.19999999999999</v>
          </cell>
          <cell r="D144">
            <v>194</v>
          </cell>
          <cell r="E144">
            <v>184.90199999999999</v>
          </cell>
          <cell r="F144">
            <v>184.9</v>
          </cell>
        </row>
        <row r="145">
          <cell r="C145">
            <v>147.19999999999999</v>
          </cell>
          <cell r="D145">
            <v>194</v>
          </cell>
          <cell r="E145">
            <v>184.90199999999999</v>
          </cell>
          <cell r="F145">
            <v>184.9</v>
          </cell>
        </row>
        <row r="146">
          <cell r="C146">
            <v>147.19999999999999</v>
          </cell>
          <cell r="D146">
            <v>194</v>
          </cell>
          <cell r="E146">
            <v>184.90199999999999</v>
          </cell>
          <cell r="F146">
            <v>184.9</v>
          </cell>
        </row>
        <row r="147">
          <cell r="C147">
            <v>147.19999999999999</v>
          </cell>
          <cell r="D147">
            <v>194</v>
          </cell>
          <cell r="E147">
            <v>184.90199999999999</v>
          </cell>
          <cell r="F147">
            <v>184.9</v>
          </cell>
        </row>
        <row r="148">
          <cell r="C148">
            <v>147.19999999999999</v>
          </cell>
          <cell r="D148">
            <v>188.2</v>
          </cell>
          <cell r="E148">
            <v>184.90199999999999</v>
          </cell>
          <cell r="F148">
            <v>184.9</v>
          </cell>
        </row>
        <row r="149">
          <cell r="C149">
            <v>147.19999999999999</v>
          </cell>
          <cell r="D149">
            <v>188.2</v>
          </cell>
          <cell r="E149">
            <v>184.90199999999999</v>
          </cell>
          <cell r="F149">
            <v>184.9</v>
          </cell>
        </row>
        <row r="150">
          <cell r="C150">
            <v>147.19999999999999</v>
          </cell>
          <cell r="D150">
            <v>188.2</v>
          </cell>
          <cell r="E150">
            <v>184.90199999999999</v>
          </cell>
          <cell r="F150">
            <v>184.9</v>
          </cell>
        </row>
        <row r="151">
          <cell r="C151">
            <v>147.19999999999999</v>
          </cell>
          <cell r="D151">
            <v>188.2</v>
          </cell>
          <cell r="E151">
            <v>184.90199999999999</v>
          </cell>
          <cell r="F151">
            <v>184.9</v>
          </cell>
        </row>
        <row r="152">
          <cell r="C152">
            <v>147.19999999999999</v>
          </cell>
          <cell r="D152">
            <v>188.2</v>
          </cell>
          <cell r="E152">
            <v>184.90199999999999</v>
          </cell>
          <cell r="F152">
            <v>184.9</v>
          </cell>
        </row>
        <row r="153">
          <cell r="C153">
            <v>147.19999999999999</v>
          </cell>
          <cell r="D153">
            <v>188.2</v>
          </cell>
          <cell r="E153">
            <v>184.90199999999999</v>
          </cell>
          <cell r="F153">
            <v>184.9</v>
          </cell>
        </row>
        <row r="154">
          <cell r="C154">
            <v>147.19999999999999</v>
          </cell>
          <cell r="D154">
            <v>188.2</v>
          </cell>
          <cell r="E154">
            <v>184.90199999999999</v>
          </cell>
          <cell r="F154">
            <v>184.9</v>
          </cell>
        </row>
        <row r="155">
          <cell r="C155">
            <v>147.19999999999999</v>
          </cell>
          <cell r="D155">
            <v>188.2</v>
          </cell>
          <cell r="E155">
            <v>184.90199999999999</v>
          </cell>
          <cell r="F155">
            <v>184.9</v>
          </cell>
        </row>
        <row r="156">
          <cell r="C156">
            <v>147.19999999999999</v>
          </cell>
          <cell r="D156">
            <v>188.2</v>
          </cell>
          <cell r="E156">
            <v>184.90199999999999</v>
          </cell>
          <cell r="F156">
            <v>184.9</v>
          </cell>
        </row>
        <row r="157">
          <cell r="C157">
            <v>147.19999999999999</v>
          </cell>
          <cell r="D157">
            <v>188.2</v>
          </cell>
          <cell r="E157">
            <v>184.90199999999999</v>
          </cell>
          <cell r="F157">
            <v>184.9</v>
          </cell>
        </row>
        <row r="158">
          <cell r="C158">
            <v>147.19999999999999</v>
          </cell>
          <cell r="D158">
            <v>188.2</v>
          </cell>
          <cell r="E158">
            <v>184.90199999999999</v>
          </cell>
          <cell r="F158">
            <v>184.9</v>
          </cell>
        </row>
        <row r="159">
          <cell r="C159">
            <v>147.19999999999999</v>
          </cell>
          <cell r="D159">
            <v>188.2</v>
          </cell>
          <cell r="E159">
            <v>184.90199999999999</v>
          </cell>
          <cell r="F159">
            <v>184.9</v>
          </cell>
        </row>
        <row r="160">
          <cell r="C160">
            <v>147.19999999999999</v>
          </cell>
          <cell r="D160">
            <v>188.2</v>
          </cell>
          <cell r="E160">
            <v>184.90199999999999</v>
          </cell>
          <cell r="F160">
            <v>184.9</v>
          </cell>
        </row>
        <row r="161">
          <cell r="C161">
            <v>147.19999999999999</v>
          </cell>
          <cell r="D161">
            <v>188.2</v>
          </cell>
          <cell r="E161">
            <v>184.90199999999999</v>
          </cell>
          <cell r="F161">
            <v>184.9</v>
          </cell>
        </row>
        <row r="162">
          <cell r="C162">
            <v>147.19999999999999</v>
          </cell>
          <cell r="D162">
            <v>188.2</v>
          </cell>
          <cell r="E162">
            <v>184.90199999999999</v>
          </cell>
          <cell r="F162">
            <v>184.9</v>
          </cell>
        </row>
        <row r="163">
          <cell r="C163">
            <v>147.19999999999999</v>
          </cell>
          <cell r="D163">
            <v>188.2</v>
          </cell>
          <cell r="E163">
            <v>184.90199999999999</v>
          </cell>
          <cell r="F163">
            <v>184.9</v>
          </cell>
        </row>
        <row r="164">
          <cell r="C164">
            <v>147.19999999999999</v>
          </cell>
          <cell r="D164">
            <v>188.2</v>
          </cell>
          <cell r="E164">
            <v>184.9</v>
          </cell>
          <cell r="F164">
            <v>184.9</v>
          </cell>
        </row>
        <row r="165">
          <cell r="C165">
            <v>147.19999999999999</v>
          </cell>
          <cell r="D165">
            <v>188.2</v>
          </cell>
          <cell r="E165">
            <v>184.9</v>
          </cell>
          <cell r="F165">
            <v>184.9</v>
          </cell>
        </row>
        <row r="166">
          <cell r="C166">
            <v>147.19999999999999</v>
          </cell>
          <cell r="D166">
            <v>188.2</v>
          </cell>
          <cell r="E166">
            <v>184.9</v>
          </cell>
          <cell r="F166">
            <v>184.9</v>
          </cell>
        </row>
        <row r="167">
          <cell r="C167">
            <v>147.19999999999999</v>
          </cell>
          <cell r="D167">
            <v>188.2</v>
          </cell>
          <cell r="E167">
            <v>184.9</v>
          </cell>
          <cell r="F167">
            <v>184.9</v>
          </cell>
        </row>
        <row r="168">
          <cell r="C168">
            <v>147.19999999999999</v>
          </cell>
          <cell r="D168">
            <v>188.2</v>
          </cell>
          <cell r="E168">
            <v>184.9</v>
          </cell>
          <cell r="F168">
            <v>184.9</v>
          </cell>
        </row>
        <row r="169">
          <cell r="C169">
            <v>147.19999999999999</v>
          </cell>
          <cell r="D169">
            <v>188.2</v>
          </cell>
          <cell r="E169">
            <v>184.9</v>
          </cell>
          <cell r="F169">
            <v>184.9</v>
          </cell>
        </row>
        <row r="170">
          <cell r="C170">
            <v>147.19999999999999</v>
          </cell>
          <cell r="D170">
            <v>188.2</v>
          </cell>
          <cell r="E170">
            <v>184.9</v>
          </cell>
          <cell r="F170">
            <v>184.9</v>
          </cell>
        </row>
        <row r="171">
          <cell r="C171">
            <v>147.19999999999999</v>
          </cell>
          <cell r="D171">
            <v>188.2</v>
          </cell>
          <cell r="E171">
            <v>184.9</v>
          </cell>
          <cell r="F171">
            <v>184.9</v>
          </cell>
        </row>
        <row r="172">
          <cell r="C172">
            <v>147.19999999999999</v>
          </cell>
          <cell r="D172">
            <v>188.2</v>
          </cell>
          <cell r="E172">
            <v>184.9</v>
          </cell>
          <cell r="F172">
            <v>184.9</v>
          </cell>
        </row>
        <row r="173">
          <cell r="C173">
            <v>147.19999999999999</v>
          </cell>
          <cell r="D173">
            <v>188.2</v>
          </cell>
          <cell r="E173">
            <v>184.9</v>
          </cell>
          <cell r="F173">
            <v>184.9</v>
          </cell>
        </row>
        <row r="174">
          <cell r="C174">
            <v>147.19999999999999</v>
          </cell>
          <cell r="D174">
            <v>188.2</v>
          </cell>
          <cell r="E174">
            <v>184.9</v>
          </cell>
          <cell r="F174">
            <v>184.9</v>
          </cell>
        </row>
        <row r="175">
          <cell r="C175">
            <v>147.19999999999999</v>
          </cell>
          <cell r="D175">
            <v>188.2</v>
          </cell>
          <cell r="E175">
            <v>184.9</v>
          </cell>
          <cell r="F175">
            <v>184.9</v>
          </cell>
        </row>
        <row r="176">
          <cell r="C176">
            <v>147.19999999999999</v>
          </cell>
          <cell r="D176">
            <v>188.2</v>
          </cell>
          <cell r="E176">
            <v>184.9</v>
          </cell>
          <cell r="F176">
            <v>184.9</v>
          </cell>
        </row>
        <row r="177">
          <cell r="C177">
            <v>147.19999999999999</v>
          </cell>
          <cell r="D177">
            <v>188.2</v>
          </cell>
          <cell r="E177">
            <v>184.9</v>
          </cell>
          <cell r="F177">
            <v>184.9</v>
          </cell>
        </row>
        <row r="178">
          <cell r="C178">
            <v>147.19999999999999</v>
          </cell>
          <cell r="D178">
            <v>188.2</v>
          </cell>
          <cell r="E178">
            <v>184.9</v>
          </cell>
          <cell r="F178">
            <v>184.9</v>
          </cell>
        </row>
        <row r="179">
          <cell r="C179">
            <v>147.19999999999999</v>
          </cell>
          <cell r="D179">
            <v>188.2</v>
          </cell>
          <cell r="E179">
            <v>184.9</v>
          </cell>
          <cell r="F179">
            <v>184.9</v>
          </cell>
        </row>
        <row r="180">
          <cell r="C180">
            <v>147.19999999999999</v>
          </cell>
          <cell r="D180">
            <v>188.2</v>
          </cell>
          <cell r="E180">
            <v>184.9</v>
          </cell>
          <cell r="F180">
            <v>184.9</v>
          </cell>
        </row>
        <row r="181">
          <cell r="C181">
            <v>147.19999999999999</v>
          </cell>
          <cell r="D181">
            <v>188.2</v>
          </cell>
          <cell r="E181">
            <v>184.9</v>
          </cell>
          <cell r="F181">
            <v>184.9</v>
          </cell>
        </row>
        <row r="182">
          <cell r="C182">
            <v>147.19999999999999</v>
          </cell>
          <cell r="D182">
            <v>184.5</v>
          </cell>
          <cell r="E182">
            <v>184.9</v>
          </cell>
          <cell r="F182">
            <v>184.9</v>
          </cell>
        </row>
        <row r="183">
          <cell r="C183">
            <v>147.19999999999999</v>
          </cell>
          <cell r="D183">
            <v>184.5</v>
          </cell>
          <cell r="E183">
            <v>184.9</v>
          </cell>
          <cell r="F183">
            <v>184.9</v>
          </cell>
        </row>
        <row r="184">
          <cell r="C184">
            <v>147.19999999999999</v>
          </cell>
          <cell r="D184">
            <v>184.5</v>
          </cell>
          <cell r="E184">
            <v>184.9</v>
          </cell>
          <cell r="F184">
            <v>184.9</v>
          </cell>
        </row>
        <row r="185">
          <cell r="C185">
            <v>147.19999999999999</v>
          </cell>
          <cell r="D185">
            <v>184.5</v>
          </cell>
          <cell r="E185">
            <v>184.9</v>
          </cell>
          <cell r="F185">
            <v>184.9</v>
          </cell>
        </row>
        <row r="186">
          <cell r="C186">
            <v>147.19999999999999</v>
          </cell>
          <cell r="D186">
            <v>184.5</v>
          </cell>
          <cell r="E186">
            <v>184.9</v>
          </cell>
          <cell r="F186">
            <v>184.9</v>
          </cell>
        </row>
        <row r="187">
          <cell r="C187">
            <v>147.19999999999999</v>
          </cell>
          <cell r="D187">
            <v>184.5</v>
          </cell>
          <cell r="E187">
            <v>184.9</v>
          </cell>
          <cell r="F187">
            <v>184.9</v>
          </cell>
        </row>
        <row r="188">
          <cell r="C188">
            <v>147.19999999999999</v>
          </cell>
          <cell r="D188">
            <v>184.90199999999999</v>
          </cell>
          <cell r="E188">
            <v>184.9</v>
          </cell>
          <cell r="F188">
            <v>184.9</v>
          </cell>
        </row>
        <row r="189">
          <cell r="C189">
            <v>147.19999999999999</v>
          </cell>
          <cell r="D189">
            <v>184.90199999999999</v>
          </cell>
          <cell r="E189">
            <v>184.9</v>
          </cell>
          <cell r="F189">
            <v>184.9</v>
          </cell>
        </row>
        <row r="190">
          <cell r="C190">
            <v>147.19999999999999</v>
          </cell>
          <cell r="D190">
            <v>184.90199999999999</v>
          </cell>
          <cell r="E190">
            <v>184.9</v>
          </cell>
          <cell r="F190">
            <v>184.9</v>
          </cell>
        </row>
        <row r="191">
          <cell r="C191">
            <v>147.19999999999999</v>
          </cell>
          <cell r="D191">
            <v>184.90199999999999</v>
          </cell>
          <cell r="E191">
            <v>184.9</v>
          </cell>
          <cell r="F191">
            <v>184.9</v>
          </cell>
        </row>
        <row r="192">
          <cell r="C192">
            <v>147.19999999999999</v>
          </cell>
          <cell r="D192">
            <v>184.90199999999999</v>
          </cell>
          <cell r="E192">
            <v>184.9</v>
          </cell>
          <cell r="F192">
            <v>184.9</v>
          </cell>
        </row>
        <row r="193">
          <cell r="C193">
            <v>147.19999999999999</v>
          </cell>
          <cell r="D193">
            <v>184.90199999999999</v>
          </cell>
          <cell r="E193">
            <v>184.9</v>
          </cell>
          <cell r="F193">
            <v>184.9</v>
          </cell>
        </row>
        <row r="194">
          <cell r="C194">
            <v>147.19999999999999</v>
          </cell>
          <cell r="D194">
            <v>184.90199999999999</v>
          </cell>
          <cell r="E194">
            <v>184.9</v>
          </cell>
          <cell r="F194">
            <v>184.9</v>
          </cell>
        </row>
        <row r="195">
          <cell r="C195">
            <v>147.19999999999999</v>
          </cell>
          <cell r="D195">
            <v>184.90199999999999</v>
          </cell>
          <cell r="E195">
            <v>184.9</v>
          </cell>
          <cell r="F195">
            <v>184.9</v>
          </cell>
        </row>
        <row r="196">
          <cell r="C196">
            <v>147.19999999999999</v>
          </cell>
          <cell r="D196">
            <v>184.90199999999999</v>
          </cell>
          <cell r="E196">
            <v>184.9</v>
          </cell>
          <cell r="F196">
            <v>184.9</v>
          </cell>
        </row>
        <row r="197">
          <cell r="C197">
            <v>147.19999999999999</v>
          </cell>
          <cell r="D197">
            <v>184.90199999999999</v>
          </cell>
          <cell r="E197">
            <v>184.9</v>
          </cell>
          <cell r="F197">
            <v>184.9</v>
          </cell>
        </row>
        <row r="198">
          <cell r="C198">
            <v>147.19999999999999</v>
          </cell>
          <cell r="D198">
            <v>184.90199999999999</v>
          </cell>
          <cell r="E198">
            <v>184.9</v>
          </cell>
          <cell r="F198">
            <v>184.9</v>
          </cell>
        </row>
        <row r="199">
          <cell r="C199">
            <v>147.19999999999999</v>
          </cell>
          <cell r="D199">
            <v>184.90199999999999</v>
          </cell>
          <cell r="E199">
            <v>184.9</v>
          </cell>
          <cell r="F199">
            <v>184.9</v>
          </cell>
        </row>
        <row r="200">
          <cell r="C200">
            <v>147.19999999999999</v>
          </cell>
          <cell r="D200">
            <v>184.90199999999999</v>
          </cell>
          <cell r="E200">
            <v>184.9</v>
          </cell>
          <cell r="F200">
            <v>184.9</v>
          </cell>
        </row>
        <row r="201">
          <cell r="C201">
            <v>147.19999999999999</v>
          </cell>
          <cell r="D201">
            <v>184.90199999999999</v>
          </cell>
          <cell r="E201">
            <v>184.9</v>
          </cell>
          <cell r="F201">
            <v>184.9</v>
          </cell>
        </row>
        <row r="202">
          <cell r="C202">
            <v>147.19999999999999</v>
          </cell>
          <cell r="D202">
            <v>184.90199999999999</v>
          </cell>
          <cell r="E202">
            <v>184.9</v>
          </cell>
          <cell r="F202">
            <v>184.9</v>
          </cell>
        </row>
        <row r="203">
          <cell r="C203">
            <v>147.19999999999999</v>
          </cell>
          <cell r="D203">
            <v>184.90199999999999</v>
          </cell>
          <cell r="E203">
            <v>184.9</v>
          </cell>
          <cell r="F203">
            <v>184.9</v>
          </cell>
        </row>
        <row r="204">
          <cell r="C204">
            <v>147.19999999999999</v>
          </cell>
          <cell r="D204">
            <v>184.90199999999999</v>
          </cell>
          <cell r="E204">
            <v>184.9</v>
          </cell>
          <cell r="F204">
            <v>184.9</v>
          </cell>
        </row>
        <row r="205">
          <cell r="C205">
            <v>147.19999999999999</v>
          </cell>
          <cell r="D205">
            <v>184.90199999999999</v>
          </cell>
          <cell r="E205">
            <v>184.9</v>
          </cell>
          <cell r="F205">
            <v>184.9</v>
          </cell>
        </row>
        <row r="206">
          <cell r="C206">
            <v>147.19999999999999</v>
          </cell>
          <cell r="D206">
            <v>184.90199999999999</v>
          </cell>
          <cell r="E206">
            <v>184.9</v>
          </cell>
          <cell r="F206">
            <v>178.9</v>
          </cell>
        </row>
        <row r="207">
          <cell r="C207">
            <v>147.19999999999999</v>
          </cell>
          <cell r="D207">
            <v>184.90199999999999</v>
          </cell>
          <cell r="E207">
            <v>184.9</v>
          </cell>
          <cell r="F207">
            <v>178.9</v>
          </cell>
        </row>
        <row r="208">
          <cell r="C208">
            <v>147.19999999999999</v>
          </cell>
          <cell r="D208">
            <v>184.90199999999999</v>
          </cell>
          <cell r="E208">
            <v>184.9</v>
          </cell>
          <cell r="F208">
            <v>178.9</v>
          </cell>
        </row>
        <row r="209">
          <cell r="C209">
            <v>147.19999999999999</v>
          </cell>
          <cell r="D209">
            <v>184.90199999999999</v>
          </cell>
          <cell r="E209">
            <v>184.9</v>
          </cell>
          <cell r="F209">
            <v>178.9</v>
          </cell>
        </row>
        <row r="210">
          <cell r="C210">
            <v>147.19999999999999</v>
          </cell>
          <cell r="D210">
            <v>184.90199999999999</v>
          </cell>
          <cell r="E210">
            <v>184.9</v>
          </cell>
          <cell r="F210">
            <v>178.9</v>
          </cell>
        </row>
        <row r="211">
          <cell r="C211">
            <v>147.19999999999999</v>
          </cell>
          <cell r="D211">
            <v>184.90199999999999</v>
          </cell>
          <cell r="E211">
            <v>184.9</v>
          </cell>
          <cell r="F211">
            <v>178.9</v>
          </cell>
        </row>
        <row r="212">
          <cell r="C212">
            <v>147.19999999999999</v>
          </cell>
          <cell r="D212">
            <v>184.90199999999999</v>
          </cell>
          <cell r="E212">
            <v>184.9</v>
          </cell>
          <cell r="F212">
            <v>178.9</v>
          </cell>
        </row>
        <row r="213">
          <cell r="C213">
            <v>147.19999999999999</v>
          </cell>
          <cell r="D213">
            <v>184.90199999999999</v>
          </cell>
          <cell r="E213">
            <v>184.9</v>
          </cell>
          <cell r="F213">
            <v>178.9</v>
          </cell>
        </row>
        <row r="214">
          <cell r="C214">
            <v>147.19999999999999</v>
          </cell>
          <cell r="D214">
            <v>184.90199999999999</v>
          </cell>
          <cell r="E214">
            <v>184.9</v>
          </cell>
          <cell r="F214">
            <v>178.9</v>
          </cell>
        </row>
        <row r="215">
          <cell r="C215">
            <v>147.19999999999999</v>
          </cell>
          <cell r="D215">
            <v>184.90199999999999</v>
          </cell>
          <cell r="E215">
            <v>184.9</v>
          </cell>
          <cell r="F215">
            <v>178.9</v>
          </cell>
        </row>
        <row r="216">
          <cell r="C216">
            <v>147.19999999999999</v>
          </cell>
          <cell r="D216">
            <v>184.90199999999999</v>
          </cell>
          <cell r="E216">
            <v>184.9</v>
          </cell>
          <cell r="F216">
            <v>178.9</v>
          </cell>
        </row>
        <row r="217">
          <cell r="C217">
            <v>147.19999999999999</v>
          </cell>
          <cell r="D217">
            <v>184.90199999999999</v>
          </cell>
          <cell r="E217">
            <v>184.9</v>
          </cell>
          <cell r="F217">
            <v>178.9</v>
          </cell>
        </row>
        <row r="218">
          <cell r="C218">
            <v>147.19999999999999</v>
          </cell>
          <cell r="D218">
            <v>184.90199999999999</v>
          </cell>
          <cell r="E218">
            <v>184.9</v>
          </cell>
          <cell r="F218">
            <v>178.9</v>
          </cell>
        </row>
        <row r="219">
          <cell r="C219">
            <v>147.19999999999999</v>
          </cell>
          <cell r="D219">
            <v>184.90199999999999</v>
          </cell>
          <cell r="E219">
            <v>184.9</v>
          </cell>
          <cell r="F219">
            <v>178.9</v>
          </cell>
        </row>
        <row r="220">
          <cell r="C220">
            <v>147.19999999999999</v>
          </cell>
          <cell r="D220">
            <v>184.90199999999999</v>
          </cell>
          <cell r="E220">
            <v>184.9</v>
          </cell>
          <cell r="F220">
            <v>178.9</v>
          </cell>
        </row>
        <row r="221">
          <cell r="C221">
            <v>147.19999999999999</v>
          </cell>
          <cell r="D221">
            <v>184.90199999999999</v>
          </cell>
          <cell r="E221">
            <v>184.9</v>
          </cell>
          <cell r="F221">
            <v>178.9</v>
          </cell>
        </row>
        <row r="222">
          <cell r="C222">
            <v>147.19999999999999</v>
          </cell>
          <cell r="D222">
            <v>184.90199999999999</v>
          </cell>
          <cell r="E222">
            <v>184.9</v>
          </cell>
          <cell r="F222">
            <v>178.9</v>
          </cell>
        </row>
        <row r="223">
          <cell r="C223">
            <v>147.19999999999999</v>
          </cell>
          <cell r="D223">
            <v>184.90199999999999</v>
          </cell>
          <cell r="E223">
            <v>184.9</v>
          </cell>
          <cell r="F223">
            <v>178.9</v>
          </cell>
        </row>
        <row r="224">
          <cell r="C224">
            <v>147.19999999999999</v>
          </cell>
          <cell r="D224">
            <v>184.90199999999999</v>
          </cell>
          <cell r="E224">
            <v>184.9</v>
          </cell>
          <cell r="F224">
            <v>178.9</v>
          </cell>
        </row>
        <row r="225">
          <cell r="C225">
            <v>147.19999999999999</v>
          </cell>
          <cell r="D225">
            <v>184.90199999999999</v>
          </cell>
          <cell r="E225">
            <v>184.9</v>
          </cell>
          <cell r="F225">
            <v>178.9</v>
          </cell>
        </row>
        <row r="226">
          <cell r="C226">
            <v>147.19999999999999</v>
          </cell>
          <cell r="D226">
            <v>184.90199999999999</v>
          </cell>
          <cell r="E226">
            <v>184.9</v>
          </cell>
          <cell r="F226">
            <v>178.9</v>
          </cell>
        </row>
        <row r="227">
          <cell r="C227">
            <v>147.19999999999999</v>
          </cell>
          <cell r="D227">
            <v>184.90199999999999</v>
          </cell>
          <cell r="E227">
            <v>184.9</v>
          </cell>
          <cell r="F227">
            <v>178.9</v>
          </cell>
        </row>
        <row r="228">
          <cell r="C228">
            <v>147.19999999999999</v>
          </cell>
          <cell r="D228">
            <v>184.90199999999999</v>
          </cell>
          <cell r="E228">
            <v>184.9</v>
          </cell>
          <cell r="F228">
            <v>178.9</v>
          </cell>
        </row>
        <row r="229">
          <cell r="C229">
            <v>147.19999999999999</v>
          </cell>
          <cell r="D229">
            <v>184.90199999999999</v>
          </cell>
          <cell r="E229">
            <v>184.9</v>
          </cell>
          <cell r="F229">
            <v>178.9</v>
          </cell>
        </row>
        <row r="230">
          <cell r="C230">
            <v>147.19999999999999</v>
          </cell>
          <cell r="D230">
            <v>184.90199999999999</v>
          </cell>
          <cell r="E230">
            <v>184.9</v>
          </cell>
          <cell r="F230">
            <v>178.9</v>
          </cell>
        </row>
        <row r="231">
          <cell r="C231">
            <v>147.19999999999999</v>
          </cell>
          <cell r="D231">
            <v>184.90199999999999</v>
          </cell>
          <cell r="E231">
            <v>184.9</v>
          </cell>
          <cell r="F231">
            <v>178.9</v>
          </cell>
        </row>
        <row r="232">
          <cell r="C232">
            <v>150.1</v>
          </cell>
          <cell r="D232">
            <v>184.90199999999999</v>
          </cell>
          <cell r="E232">
            <v>184.9</v>
          </cell>
          <cell r="F232">
            <v>178.9</v>
          </cell>
        </row>
        <row r="233">
          <cell r="C233">
            <v>150.1</v>
          </cell>
          <cell r="D233">
            <v>184.90199999999999</v>
          </cell>
          <cell r="E233">
            <v>184.9</v>
          </cell>
          <cell r="F233">
            <v>178.9</v>
          </cell>
        </row>
        <row r="234">
          <cell r="C234">
            <v>150.1</v>
          </cell>
          <cell r="D234">
            <v>184.90199999999999</v>
          </cell>
          <cell r="E234">
            <v>184.9</v>
          </cell>
          <cell r="F234">
            <v>178.9</v>
          </cell>
        </row>
        <row r="235">
          <cell r="C235">
            <v>150.1</v>
          </cell>
          <cell r="D235">
            <v>184.90199999999999</v>
          </cell>
          <cell r="E235">
            <v>184.9</v>
          </cell>
          <cell r="F235">
            <v>178.9</v>
          </cell>
        </row>
        <row r="236">
          <cell r="C236">
            <v>150.1</v>
          </cell>
          <cell r="D236">
            <v>184.90199999999999</v>
          </cell>
          <cell r="E236">
            <v>184.9</v>
          </cell>
          <cell r="F236">
            <v>178.9</v>
          </cell>
        </row>
        <row r="237">
          <cell r="C237">
            <v>150.1</v>
          </cell>
          <cell r="D237">
            <v>184.90199999999999</v>
          </cell>
          <cell r="E237">
            <v>184.9</v>
          </cell>
          <cell r="F237">
            <v>178.9</v>
          </cell>
        </row>
        <row r="238">
          <cell r="C238">
            <v>150.1</v>
          </cell>
          <cell r="D238">
            <v>184.90199999999999</v>
          </cell>
          <cell r="E238">
            <v>184.9</v>
          </cell>
          <cell r="F238">
            <v>178.9</v>
          </cell>
        </row>
        <row r="239">
          <cell r="C239">
            <v>150.1</v>
          </cell>
          <cell r="D239">
            <v>184.90199999999999</v>
          </cell>
          <cell r="E239">
            <v>184.9</v>
          </cell>
          <cell r="F239">
            <v>178.9</v>
          </cell>
        </row>
        <row r="240">
          <cell r="C240">
            <v>150.1</v>
          </cell>
          <cell r="D240">
            <v>184.90199999999999</v>
          </cell>
          <cell r="E240">
            <v>184.9</v>
          </cell>
          <cell r="F240">
            <v>178.9</v>
          </cell>
        </row>
        <row r="241">
          <cell r="C241">
            <v>150.1</v>
          </cell>
          <cell r="D241">
            <v>184.90199999999999</v>
          </cell>
          <cell r="E241">
            <v>184.9</v>
          </cell>
          <cell r="F241">
            <v>178.9</v>
          </cell>
        </row>
        <row r="242">
          <cell r="C242">
            <v>150.1</v>
          </cell>
          <cell r="D242">
            <v>184.90199999999999</v>
          </cell>
          <cell r="E242">
            <v>184.9</v>
          </cell>
          <cell r="F242">
            <v>178.9</v>
          </cell>
        </row>
        <row r="243">
          <cell r="C243">
            <v>150.1</v>
          </cell>
          <cell r="D243">
            <v>184.90199999999999</v>
          </cell>
          <cell r="E243">
            <v>184.9</v>
          </cell>
          <cell r="F243">
            <v>178.9</v>
          </cell>
        </row>
        <row r="244">
          <cell r="C244">
            <v>150.1</v>
          </cell>
          <cell r="D244">
            <v>184.90199999999999</v>
          </cell>
          <cell r="E244">
            <v>184.9</v>
          </cell>
          <cell r="F244">
            <v>178.9</v>
          </cell>
        </row>
        <row r="245">
          <cell r="C245">
            <v>150.1</v>
          </cell>
          <cell r="D245">
            <v>184.90199999999999</v>
          </cell>
          <cell r="E245">
            <v>184.9</v>
          </cell>
          <cell r="F245">
            <v>178.9</v>
          </cell>
        </row>
        <row r="246">
          <cell r="C246">
            <v>150.1</v>
          </cell>
          <cell r="D246">
            <v>184.90199999999999</v>
          </cell>
          <cell r="E246">
            <v>184.9</v>
          </cell>
          <cell r="F246">
            <v>178.9</v>
          </cell>
        </row>
        <row r="247">
          <cell r="C247">
            <v>150.1</v>
          </cell>
          <cell r="D247">
            <v>184.90199999999999</v>
          </cell>
          <cell r="E247">
            <v>184.9</v>
          </cell>
          <cell r="F247">
            <v>178.9</v>
          </cell>
        </row>
        <row r="248">
          <cell r="C248">
            <v>150.1</v>
          </cell>
          <cell r="D248">
            <v>184.90199999999999</v>
          </cell>
          <cell r="E248">
            <v>184.9</v>
          </cell>
          <cell r="F248">
            <v>178.9</v>
          </cell>
        </row>
        <row r="249">
          <cell r="C249">
            <v>150.1</v>
          </cell>
          <cell r="D249">
            <v>184.90199999999999</v>
          </cell>
          <cell r="E249">
            <v>184.9</v>
          </cell>
          <cell r="F249">
            <v>178.9</v>
          </cell>
        </row>
        <row r="250">
          <cell r="C250">
            <v>150.1</v>
          </cell>
          <cell r="D250">
            <v>184.90199999999999</v>
          </cell>
          <cell r="E250">
            <v>184.9</v>
          </cell>
          <cell r="F250">
            <v>178.9</v>
          </cell>
        </row>
        <row r="251">
          <cell r="C251">
            <v>150.1</v>
          </cell>
          <cell r="D251">
            <v>184.90199999999999</v>
          </cell>
          <cell r="E251">
            <v>184.9</v>
          </cell>
          <cell r="F251">
            <v>178.9</v>
          </cell>
        </row>
        <row r="252">
          <cell r="C252">
            <v>150.1</v>
          </cell>
          <cell r="D252">
            <v>184.90199999999999</v>
          </cell>
          <cell r="E252">
            <v>184.9</v>
          </cell>
          <cell r="F252">
            <v>178.9</v>
          </cell>
        </row>
        <row r="253">
          <cell r="C253">
            <v>150.1</v>
          </cell>
          <cell r="D253">
            <v>184.90199999999999</v>
          </cell>
          <cell r="E253">
            <v>184.9</v>
          </cell>
          <cell r="F253">
            <v>178.9</v>
          </cell>
        </row>
        <row r="254">
          <cell r="C254">
            <v>150.1</v>
          </cell>
          <cell r="D254">
            <v>184.90199999999999</v>
          </cell>
          <cell r="E254">
            <v>184.9</v>
          </cell>
          <cell r="F254">
            <v>178.9</v>
          </cell>
        </row>
        <row r="255">
          <cell r="C255">
            <v>150.1</v>
          </cell>
          <cell r="D255">
            <v>184.90199999999999</v>
          </cell>
          <cell r="E255">
            <v>184.9</v>
          </cell>
          <cell r="F255">
            <v>178.9</v>
          </cell>
        </row>
        <row r="256">
          <cell r="C256">
            <v>150.1</v>
          </cell>
          <cell r="D256">
            <v>184.90199999999999</v>
          </cell>
          <cell r="E256">
            <v>184.9</v>
          </cell>
          <cell r="F256">
            <v>178.9</v>
          </cell>
        </row>
        <row r="257">
          <cell r="C257">
            <v>150.1</v>
          </cell>
          <cell r="D257">
            <v>184.90199999999999</v>
          </cell>
          <cell r="E257">
            <v>184.9</v>
          </cell>
          <cell r="F257">
            <v>178.9</v>
          </cell>
        </row>
        <row r="258">
          <cell r="C258">
            <v>150.1</v>
          </cell>
          <cell r="D258">
            <v>184.90199999999999</v>
          </cell>
          <cell r="E258">
            <v>184.9</v>
          </cell>
          <cell r="F258">
            <v>178.9</v>
          </cell>
        </row>
        <row r="259">
          <cell r="C259">
            <v>150.1</v>
          </cell>
          <cell r="D259">
            <v>184.90199999999999</v>
          </cell>
          <cell r="E259">
            <v>184.9</v>
          </cell>
          <cell r="F259">
            <v>178.9</v>
          </cell>
        </row>
        <row r="260">
          <cell r="C260">
            <v>150.1</v>
          </cell>
          <cell r="D260">
            <v>184.90199999999999</v>
          </cell>
          <cell r="E260">
            <v>184.9</v>
          </cell>
          <cell r="F260">
            <v>178.9</v>
          </cell>
        </row>
        <row r="261">
          <cell r="C261">
            <v>150.1</v>
          </cell>
          <cell r="D261">
            <v>184.90199999999999</v>
          </cell>
          <cell r="E261">
            <v>184.9</v>
          </cell>
          <cell r="F261">
            <v>178.9</v>
          </cell>
        </row>
        <row r="262">
          <cell r="C262">
            <v>150.1</v>
          </cell>
          <cell r="D262">
            <v>184.90199999999999</v>
          </cell>
          <cell r="E262">
            <v>184.9</v>
          </cell>
          <cell r="F262">
            <v>178.9</v>
          </cell>
        </row>
        <row r="263">
          <cell r="C263">
            <v>150.1</v>
          </cell>
          <cell r="D263">
            <v>184.90199999999999</v>
          </cell>
          <cell r="E263">
            <v>184.9</v>
          </cell>
          <cell r="F263">
            <v>178.9</v>
          </cell>
        </row>
        <row r="264">
          <cell r="C264">
            <v>150.1</v>
          </cell>
          <cell r="D264">
            <v>184.90199999999999</v>
          </cell>
          <cell r="E264">
            <v>184.9</v>
          </cell>
          <cell r="F264">
            <v>178.9</v>
          </cell>
        </row>
        <row r="265">
          <cell r="C265">
            <v>153.1</v>
          </cell>
          <cell r="D265">
            <v>184.90199999999999</v>
          </cell>
          <cell r="E265">
            <v>184.9</v>
          </cell>
          <cell r="F265">
            <v>178.9</v>
          </cell>
        </row>
        <row r="266">
          <cell r="C266">
            <v>153.1</v>
          </cell>
          <cell r="D266">
            <v>184.90199999999999</v>
          </cell>
          <cell r="E266">
            <v>184.9</v>
          </cell>
          <cell r="F266">
            <v>178.9</v>
          </cell>
        </row>
        <row r="267">
          <cell r="C267">
            <v>153.1</v>
          </cell>
          <cell r="D267">
            <v>184.90199999999999</v>
          </cell>
          <cell r="E267">
            <v>184.9</v>
          </cell>
          <cell r="F267">
            <v>178.9</v>
          </cell>
        </row>
        <row r="268">
          <cell r="C268">
            <v>153.1</v>
          </cell>
          <cell r="D268">
            <v>184.90199999999999</v>
          </cell>
          <cell r="E268">
            <v>184.9</v>
          </cell>
          <cell r="F268">
            <v>178.9</v>
          </cell>
        </row>
        <row r="269">
          <cell r="C269">
            <v>153.1</v>
          </cell>
          <cell r="D269">
            <v>184.90199999999999</v>
          </cell>
          <cell r="E269">
            <v>184.9</v>
          </cell>
          <cell r="F269">
            <v>178.9</v>
          </cell>
        </row>
        <row r="270">
          <cell r="C270">
            <v>153.1</v>
          </cell>
          <cell r="D270">
            <v>184.90199999999999</v>
          </cell>
          <cell r="E270">
            <v>184.9</v>
          </cell>
          <cell r="F270">
            <v>178.9</v>
          </cell>
        </row>
        <row r="271">
          <cell r="C271">
            <v>153.1</v>
          </cell>
          <cell r="D271">
            <v>184.90199999999999</v>
          </cell>
          <cell r="E271">
            <v>184.9</v>
          </cell>
          <cell r="F271">
            <v>178.9</v>
          </cell>
        </row>
        <row r="272">
          <cell r="C272">
            <v>153.1</v>
          </cell>
          <cell r="D272">
            <v>184.90199999999999</v>
          </cell>
          <cell r="E272">
            <v>184.9</v>
          </cell>
          <cell r="F272">
            <v>178.9</v>
          </cell>
        </row>
        <row r="273">
          <cell r="C273">
            <v>153.1</v>
          </cell>
          <cell r="D273">
            <v>184.90199999999999</v>
          </cell>
          <cell r="E273">
            <v>184.9</v>
          </cell>
          <cell r="F273">
            <v>178.9</v>
          </cell>
        </row>
        <row r="274">
          <cell r="C274">
            <v>153.1</v>
          </cell>
          <cell r="D274">
            <v>184.90199999999999</v>
          </cell>
          <cell r="E274">
            <v>184.9</v>
          </cell>
          <cell r="F274">
            <v>178.9</v>
          </cell>
        </row>
        <row r="275">
          <cell r="C275">
            <v>153.1</v>
          </cell>
          <cell r="D275">
            <v>184.90199999999999</v>
          </cell>
          <cell r="E275">
            <v>184.9</v>
          </cell>
          <cell r="F275">
            <v>178.9</v>
          </cell>
        </row>
        <row r="276">
          <cell r="C276">
            <v>153.1</v>
          </cell>
          <cell r="D276">
            <v>184.90199999999999</v>
          </cell>
          <cell r="E276">
            <v>184.9</v>
          </cell>
          <cell r="F276">
            <v>178.9</v>
          </cell>
        </row>
        <row r="277">
          <cell r="C277">
            <v>153.1</v>
          </cell>
          <cell r="D277">
            <v>184.90199999999999</v>
          </cell>
          <cell r="E277">
            <v>184.9</v>
          </cell>
          <cell r="F277">
            <v>178.9</v>
          </cell>
        </row>
        <row r="278">
          <cell r="C278">
            <v>153.1</v>
          </cell>
          <cell r="D278">
            <v>184.90199999999999</v>
          </cell>
          <cell r="E278">
            <v>184.9</v>
          </cell>
          <cell r="F278">
            <v>178.9</v>
          </cell>
        </row>
        <row r="279">
          <cell r="C279">
            <v>156.1</v>
          </cell>
          <cell r="D279">
            <v>184.90199999999999</v>
          </cell>
          <cell r="E279">
            <v>184.9</v>
          </cell>
          <cell r="F279">
            <v>178.9</v>
          </cell>
        </row>
        <row r="280">
          <cell r="C280">
            <v>156.1</v>
          </cell>
          <cell r="D280">
            <v>184.90199999999999</v>
          </cell>
          <cell r="E280">
            <v>184.9</v>
          </cell>
          <cell r="F280">
            <v>178.9</v>
          </cell>
        </row>
        <row r="281">
          <cell r="C281">
            <v>156.1</v>
          </cell>
          <cell r="D281">
            <v>184.90199999999999</v>
          </cell>
          <cell r="E281">
            <v>184.9</v>
          </cell>
          <cell r="F281">
            <v>178.9</v>
          </cell>
        </row>
        <row r="282">
          <cell r="C282">
            <v>156.1</v>
          </cell>
          <cell r="D282">
            <v>184.90199999999999</v>
          </cell>
          <cell r="E282">
            <v>184.9</v>
          </cell>
          <cell r="F282">
            <v>178.9</v>
          </cell>
        </row>
        <row r="283">
          <cell r="C283">
            <v>156.1</v>
          </cell>
          <cell r="D283">
            <v>184.90199999999999</v>
          </cell>
          <cell r="E283">
            <v>184.9</v>
          </cell>
          <cell r="F283">
            <v>178.9</v>
          </cell>
        </row>
        <row r="284">
          <cell r="C284">
            <v>156.1</v>
          </cell>
          <cell r="D284">
            <v>184.90199999999999</v>
          </cell>
          <cell r="E284">
            <v>184.9</v>
          </cell>
          <cell r="F284">
            <v>178.9</v>
          </cell>
        </row>
        <row r="285">
          <cell r="C285">
            <v>156.1</v>
          </cell>
          <cell r="D285">
            <v>184.90199999999999</v>
          </cell>
          <cell r="E285">
            <v>184.9</v>
          </cell>
          <cell r="F285">
            <v>178.9</v>
          </cell>
        </row>
        <row r="286">
          <cell r="C286">
            <v>156.1</v>
          </cell>
          <cell r="D286">
            <v>184.90199999999999</v>
          </cell>
          <cell r="E286">
            <v>184.9</v>
          </cell>
          <cell r="F286">
            <v>178.9</v>
          </cell>
        </row>
        <row r="287">
          <cell r="C287">
            <v>156.1</v>
          </cell>
          <cell r="D287">
            <v>184.90199999999999</v>
          </cell>
          <cell r="E287">
            <v>184.9</v>
          </cell>
          <cell r="F287">
            <v>178.9</v>
          </cell>
        </row>
        <row r="288">
          <cell r="C288">
            <v>156.1</v>
          </cell>
          <cell r="D288">
            <v>184.90199999999999</v>
          </cell>
          <cell r="E288">
            <v>184.9</v>
          </cell>
          <cell r="F288">
            <v>178.9</v>
          </cell>
        </row>
        <row r="289">
          <cell r="C289">
            <v>156.1</v>
          </cell>
          <cell r="D289">
            <v>184.90199999999999</v>
          </cell>
          <cell r="E289">
            <v>184.9</v>
          </cell>
          <cell r="F289">
            <v>178.9</v>
          </cell>
        </row>
        <row r="290">
          <cell r="C290">
            <v>156.1</v>
          </cell>
          <cell r="D290">
            <v>184.90199999999999</v>
          </cell>
          <cell r="E290">
            <v>184.9</v>
          </cell>
          <cell r="F290">
            <v>178.9</v>
          </cell>
        </row>
        <row r="291">
          <cell r="C291">
            <v>156.1</v>
          </cell>
          <cell r="D291">
            <v>184.90199999999999</v>
          </cell>
          <cell r="E291">
            <v>184.9</v>
          </cell>
          <cell r="F291">
            <v>178.9</v>
          </cell>
        </row>
        <row r="292">
          <cell r="C292">
            <v>156.1</v>
          </cell>
          <cell r="D292">
            <v>184.90199999999999</v>
          </cell>
          <cell r="E292">
            <v>184.9</v>
          </cell>
          <cell r="F292">
            <v>178.9</v>
          </cell>
        </row>
        <row r="293">
          <cell r="C293">
            <v>156.1</v>
          </cell>
          <cell r="D293">
            <v>184.90199999999999</v>
          </cell>
          <cell r="E293">
            <v>184.9</v>
          </cell>
          <cell r="F293">
            <v>178.9</v>
          </cell>
        </row>
        <row r="294">
          <cell r="C294">
            <v>156.1</v>
          </cell>
          <cell r="D294">
            <v>184.90199999999999</v>
          </cell>
          <cell r="E294">
            <v>184.9</v>
          </cell>
          <cell r="F294">
            <v>178.9</v>
          </cell>
        </row>
        <row r="295">
          <cell r="C295">
            <v>156.1</v>
          </cell>
          <cell r="D295">
            <v>184.90199999999999</v>
          </cell>
          <cell r="E295">
            <v>184.9</v>
          </cell>
          <cell r="F295">
            <v>178.9</v>
          </cell>
        </row>
        <row r="296">
          <cell r="C296">
            <v>156.1</v>
          </cell>
          <cell r="D296">
            <v>184.90199999999999</v>
          </cell>
          <cell r="E296">
            <v>184.9</v>
          </cell>
          <cell r="F296">
            <v>178.9</v>
          </cell>
        </row>
        <row r="297">
          <cell r="C297">
            <v>156.1</v>
          </cell>
          <cell r="D297">
            <v>184.90199999999999</v>
          </cell>
          <cell r="E297">
            <v>184.9</v>
          </cell>
          <cell r="F297">
            <v>178.9</v>
          </cell>
        </row>
        <row r="298">
          <cell r="C298">
            <v>156.1</v>
          </cell>
          <cell r="D298">
            <v>184.90199999999999</v>
          </cell>
          <cell r="E298">
            <v>184.9</v>
          </cell>
          <cell r="F298">
            <v>178.9</v>
          </cell>
        </row>
        <row r="299">
          <cell r="C299">
            <v>156.1</v>
          </cell>
          <cell r="D299">
            <v>184.90199999999999</v>
          </cell>
          <cell r="E299">
            <v>184.9</v>
          </cell>
          <cell r="F299">
            <v>178.9</v>
          </cell>
        </row>
        <row r="300">
          <cell r="C300">
            <v>156.1</v>
          </cell>
          <cell r="D300">
            <v>184.90199999999999</v>
          </cell>
          <cell r="E300">
            <v>184.9</v>
          </cell>
          <cell r="F300">
            <v>178.9</v>
          </cell>
        </row>
        <row r="301">
          <cell r="C301">
            <v>156.1</v>
          </cell>
          <cell r="D301">
            <v>184.90199999999999</v>
          </cell>
          <cell r="E301">
            <v>184.9</v>
          </cell>
          <cell r="F301">
            <v>178.9</v>
          </cell>
        </row>
        <row r="302">
          <cell r="C302">
            <v>156.1</v>
          </cell>
          <cell r="D302">
            <v>184.90199999999999</v>
          </cell>
          <cell r="E302">
            <v>184.9</v>
          </cell>
          <cell r="F302">
            <v>178.9</v>
          </cell>
        </row>
        <row r="303">
          <cell r="C303">
            <v>156.1</v>
          </cell>
          <cell r="D303">
            <v>184.90199999999999</v>
          </cell>
          <cell r="E303">
            <v>184.9</v>
          </cell>
          <cell r="F303">
            <v>178.9</v>
          </cell>
        </row>
        <row r="304">
          <cell r="C304">
            <v>156.1</v>
          </cell>
          <cell r="D304">
            <v>184.90199999999999</v>
          </cell>
          <cell r="E304">
            <v>184.9</v>
          </cell>
          <cell r="F304">
            <v>178.9</v>
          </cell>
        </row>
        <row r="305">
          <cell r="C305">
            <v>156.1</v>
          </cell>
          <cell r="D305">
            <v>184.90199999999999</v>
          </cell>
          <cell r="E305">
            <v>184.9</v>
          </cell>
          <cell r="F305">
            <v>178.9</v>
          </cell>
        </row>
        <row r="306">
          <cell r="C306">
            <v>156.1</v>
          </cell>
          <cell r="D306">
            <v>184.90199999999999</v>
          </cell>
          <cell r="E306">
            <v>184.9</v>
          </cell>
          <cell r="F306">
            <v>178.9</v>
          </cell>
        </row>
        <row r="307">
          <cell r="C307">
            <v>156.1</v>
          </cell>
          <cell r="D307">
            <v>184.90199999999999</v>
          </cell>
          <cell r="E307">
            <v>184.9</v>
          </cell>
          <cell r="F307">
            <v>178.9</v>
          </cell>
        </row>
        <row r="308">
          <cell r="C308">
            <v>156.1</v>
          </cell>
          <cell r="D308">
            <v>184.90199999999999</v>
          </cell>
          <cell r="E308">
            <v>184.9</v>
          </cell>
          <cell r="F308">
            <v>178.9</v>
          </cell>
        </row>
        <row r="309">
          <cell r="C309">
            <v>156.1</v>
          </cell>
          <cell r="D309">
            <v>184.90199999999999</v>
          </cell>
          <cell r="E309">
            <v>184.9</v>
          </cell>
          <cell r="F309">
            <v>178.9</v>
          </cell>
        </row>
        <row r="310">
          <cell r="C310">
            <v>156.1</v>
          </cell>
          <cell r="D310">
            <v>184.90199999999999</v>
          </cell>
          <cell r="E310">
            <v>184.9</v>
          </cell>
          <cell r="F310">
            <v>178.9</v>
          </cell>
        </row>
        <row r="311">
          <cell r="C311">
            <v>156.1</v>
          </cell>
          <cell r="D311">
            <v>184.90199999999999</v>
          </cell>
          <cell r="E311">
            <v>184.9</v>
          </cell>
          <cell r="F311">
            <v>178.9</v>
          </cell>
        </row>
        <row r="312">
          <cell r="C312">
            <v>156.1</v>
          </cell>
          <cell r="D312">
            <v>184.90199999999999</v>
          </cell>
          <cell r="E312">
            <v>184.9</v>
          </cell>
          <cell r="F312">
            <v>178.9</v>
          </cell>
        </row>
        <row r="313">
          <cell r="C313">
            <v>156.1</v>
          </cell>
          <cell r="D313">
            <v>184.90199999999999</v>
          </cell>
          <cell r="E313">
            <v>184.9</v>
          </cell>
          <cell r="F313">
            <v>178.9</v>
          </cell>
        </row>
        <row r="314">
          <cell r="C314">
            <v>156.1</v>
          </cell>
          <cell r="D314">
            <v>184.90199999999999</v>
          </cell>
          <cell r="E314">
            <v>184.9</v>
          </cell>
          <cell r="F314">
            <v>178.9</v>
          </cell>
        </row>
        <row r="315">
          <cell r="C315">
            <v>156.1</v>
          </cell>
          <cell r="D315">
            <v>184.90199999999999</v>
          </cell>
          <cell r="E315">
            <v>184.9</v>
          </cell>
          <cell r="F315">
            <v>178.9</v>
          </cell>
        </row>
        <row r="316">
          <cell r="C316">
            <v>156.1</v>
          </cell>
          <cell r="D316">
            <v>184.90199999999999</v>
          </cell>
          <cell r="E316">
            <v>184.9</v>
          </cell>
          <cell r="F316">
            <v>178.9</v>
          </cell>
        </row>
        <row r="317">
          <cell r="C317">
            <v>156.1</v>
          </cell>
          <cell r="D317">
            <v>184.90199999999999</v>
          </cell>
          <cell r="E317">
            <v>184.9</v>
          </cell>
          <cell r="F317">
            <v>178.9</v>
          </cell>
        </row>
        <row r="318">
          <cell r="C318">
            <v>156.1</v>
          </cell>
          <cell r="D318">
            <v>184.90199999999999</v>
          </cell>
          <cell r="E318">
            <v>184.9</v>
          </cell>
          <cell r="F318">
            <v>178.9</v>
          </cell>
        </row>
        <row r="319">
          <cell r="C319">
            <v>156.1</v>
          </cell>
          <cell r="D319">
            <v>184.90199999999999</v>
          </cell>
          <cell r="E319">
            <v>184.9</v>
          </cell>
          <cell r="F319">
            <v>178.9</v>
          </cell>
        </row>
        <row r="320">
          <cell r="C320">
            <v>156.1</v>
          </cell>
          <cell r="D320">
            <v>184.90199999999999</v>
          </cell>
          <cell r="E320">
            <v>184.9</v>
          </cell>
          <cell r="F320">
            <v>178.9</v>
          </cell>
        </row>
        <row r="321">
          <cell r="C321">
            <v>156.1</v>
          </cell>
          <cell r="D321">
            <v>184.90199999999999</v>
          </cell>
          <cell r="E321">
            <v>184.9</v>
          </cell>
          <cell r="F321">
            <v>178.9</v>
          </cell>
        </row>
        <row r="322">
          <cell r="C322">
            <v>156.1</v>
          </cell>
          <cell r="D322">
            <v>184.90199999999999</v>
          </cell>
          <cell r="E322">
            <v>184.9</v>
          </cell>
          <cell r="F322">
            <v>178.9</v>
          </cell>
        </row>
        <row r="323">
          <cell r="C323">
            <v>156.1</v>
          </cell>
          <cell r="D323">
            <v>184.90199999999999</v>
          </cell>
          <cell r="E323">
            <v>184.9</v>
          </cell>
          <cell r="F323">
            <v>178.9</v>
          </cell>
        </row>
        <row r="324">
          <cell r="C324">
            <v>156.1</v>
          </cell>
          <cell r="D324">
            <v>184.90199999999999</v>
          </cell>
          <cell r="E324">
            <v>184.9</v>
          </cell>
          <cell r="F324">
            <v>178.9</v>
          </cell>
        </row>
        <row r="325">
          <cell r="C325">
            <v>156.1</v>
          </cell>
          <cell r="D325">
            <v>184.90199999999999</v>
          </cell>
          <cell r="E325">
            <v>184.9</v>
          </cell>
          <cell r="F325">
            <v>178.9</v>
          </cell>
        </row>
        <row r="326">
          <cell r="C326">
            <v>156.1</v>
          </cell>
          <cell r="D326">
            <v>184.90199999999999</v>
          </cell>
          <cell r="E326">
            <v>184.9</v>
          </cell>
          <cell r="F326">
            <v>178.9</v>
          </cell>
        </row>
        <row r="327">
          <cell r="C327">
            <v>159.19999999999999</v>
          </cell>
          <cell r="D327">
            <v>184.90199999999999</v>
          </cell>
          <cell r="E327">
            <v>184.9</v>
          </cell>
          <cell r="F327">
            <v>178.9</v>
          </cell>
        </row>
        <row r="328">
          <cell r="C328">
            <v>162.30000000000001</v>
          </cell>
          <cell r="D328">
            <v>184.90199999999999</v>
          </cell>
          <cell r="E328">
            <v>184.9</v>
          </cell>
          <cell r="F328">
            <v>178.9</v>
          </cell>
        </row>
        <row r="329">
          <cell r="C329">
            <v>162.30000000000001</v>
          </cell>
          <cell r="D329">
            <v>184.90199999999999</v>
          </cell>
          <cell r="E329">
            <v>184.9</v>
          </cell>
          <cell r="F329">
            <v>178.9</v>
          </cell>
        </row>
        <row r="330">
          <cell r="C330">
            <v>165.5</v>
          </cell>
          <cell r="D330">
            <v>184.90199999999999</v>
          </cell>
          <cell r="E330">
            <v>184.9</v>
          </cell>
          <cell r="F330">
            <v>178.9</v>
          </cell>
        </row>
        <row r="331">
          <cell r="C331">
            <v>168.22</v>
          </cell>
          <cell r="D331">
            <v>184.90199999999999</v>
          </cell>
          <cell r="E331">
            <v>184.9</v>
          </cell>
          <cell r="F331">
            <v>178.9</v>
          </cell>
        </row>
        <row r="332">
          <cell r="C332">
            <v>168.22</v>
          </cell>
          <cell r="D332">
            <v>184.90199999999999</v>
          </cell>
          <cell r="E332">
            <v>184.9</v>
          </cell>
          <cell r="F332">
            <v>178.9</v>
          </cell>
        </row>
        <row r="333">
          <cell r="C333">
            <v>168.22</v>
          </cell>
          <cell r="D333">
            <v>184.90199999999999</v>
          </cell>
          <cell r="E333">
            <v>184.9</v>
          </cell>
          <cell r="F333">
            <v>178.9</v>
          </cell>
        </row>
        <row r="334">
          <cell r="C334">
            <v>168.22</v>
          </cell>
          <cell r="D334">
            <v>184.90199999999999</v>
          </cell>
          <cell r="E334">
            <v>184.9</v>
          </cell>
          <cell r="F334">
            <v>178.9</v>
          </cell>
        </row>
        <row r="335">
          <cell r="C335">
            <v>171.5</v>
          </cell>
          <cell r="D335">
            <v>184.90199999999999</v>
          </cell>
          <cell r="E335">
            <v>184.9</v>
          </cell>
          <cell r="F335">
            <v>178.9</v>
          </cell>
        </row>
        <row r="336">
          <cell r="C336">
            <v>171.5</v>
          </cell>
          <cell r="D336">
            <v>184.90199999999999</v>
          </cell>
          <cell r="E336">
            <v>184.9</v>
          </cell>
          <cell r="F336">
            <v>178.9</v>
          </cell>
        </row>
        <row r="337">
          <cell r="C337">
            <v>171.5</v>
          </cell>
          <cell r="D337">
            <v>184.90199999999999</v>
          </cell>
          <cell r="E337">
            <v>184.9</v>
          </cell>
          <cell r="F337">
            <v>178.9</v>
          </cell>
        </row>
        <row r="338">
          <cell r="C338">
            <v>174.9</v>
          </cell>
          <cell r="D338">
            <v>184.90199999999999</v>
          </cell>
          <cell r="E338">
            <v>184.9</v>
          </cell>
          <cell r="F338">
            <v>178.9</v>
          </cell>
        </row>
        <row r="339">
          <cell r="C339">
            <v>174.9</v>
          </cell>
          <cell r="D339">
            <v>184.90199999999999</v>
          </cell>
          <cell r="E339">
            <v>184.9</v>
          </cell>
          <cell r="F339">
            <v>178.9</v>
          </cell>
        </row>
        <row r="340">
          <cell r="C340">
            <v>174.9</v>
          </cell>
          <cell r="D340">
            <v>184.90199999999999</v>
          </cell>
          <cell r="E340">
            <v>184.9</v>
          </cell>
          <cell r="F340">
            <v>178.9</v>
          </cell>
        </row>
        <row r="341">
          <cell r="C341">
            <v>174.9</v>
          </cell>
          <cell r="D341">
            <v>184.90199999999999</v>
          </cell>
          <cell r="E341">
            <v>184.9</v>
          </cell>
          <cell r="F341">
            <v>178.9</v>
          </cell>
        </row>
        <row r="342">
          <cell r="C342">
            <v>174.9</v>
          </cell>
          <cell r="D342">
            <v>184.90199999999999</v>
          </cell>
          <cell r="E342">
            <v>184.9</v>
          </cell>
          <cell r="F342">
            <v>178.9</v>
          </cell>
        </row>
        <row r="343">
          <cell r="C343">
            <v>174.9</v>
          </cell>
          <cell r="D343">
            <v>184.90199999999999</v>
          </cell>
          <cell r="E343">
            <v>184.9</v>
          </cell>
          <cell r="F343">
            <v>178.9</v>
          </cell>
        </row>
        <row r="344">
          <cell r="C344">
            <v>174.9</v>
          </cell>
          <cell r="D344">
            <v>184.90199999999999</v>
          </cell>
          <cell r="E344">
            <v>184.9</v>
          </cell>
          <cell r="F344">
            <v>178.9</v>
          </cell>
        </row>
        <row r="345">
          <cell r="C345">
            <v>174.9</v>
          </cell>
          <cell r="D345">
            <v>184.90199999999999</v>
          </cell>
          <cell r="E345">
            <v>184.9</v>
          </cell>
          <cell r="F345">
            <v>178.9</v>
          </cell>
        </row>
        <row r="346">
          <cell r="C346">
            <v>174.9</v>
          </cell>
          <cell r="D346">
            <v>184.90199999999999</v>
          </cell>
          <cell r="E346">
            <v>184.9</v>
          </cell>
          <cell r="F346">
            <v>178.9</v>
          </cell>
        </row>
        <row r="347">
          <cell r="C347">
            <v>174.9</v>
          </cell>
          <cell r="D347">
            <v>184.90199999999999</v>
          </cell>
          <cell r="E347">
            <v>184.9</v>
          </cell>
          <cell r="F347">
            <v>178.9</v>
          </cell>
        </row>
        <row r="348">
          <cell r="C348">
            <v>174.9</v>
          </cell>
          <cell r="D348">
            <v>184.90199999999999</v>
          </cell>
          <cell r="E348">
            <v>184.9</v>
          </cell>
          <cell r="F348">
            <v>178.9</v>
          </cell>
        </row>
        <row r="349">
          <cell r="C349">
            <v>174.9</v>
          </cell>
          <cell r="D349">
            <v>184.90199999999999</v>
          </cell>
          <cell r="E349">
            <v>184.9</v>
          </cell>
          <cell r="F349">
            <v>178.9</v>
          </cell>
        </row>
        <row r="350">
          <cell r="C350">
            <v>174.9</v>
          </cell>
          <cell r="D350">
            <v>184.90199999999999</v>
          </cell>
          <cell r="E350">
            <v>184.9</v>
          </cell>
          <cell r="F350">
            <v>178.9</v>
          </cell>
        </row>
        <row r="351">
          <cell r="C351">
            <v>174.9</v>
          </cell>
          <cell r="D351">
            <v>184.90199999999999</v>
          </cell>
          <cell r="E351">
            <v>184.9</v>
          </cell>
          <cell r="F351">
            <v>178.9</v>
          </cell>
        </row>
        <row r="352">
          <cell r="C352">
            <v>174.9</v>
          </cell>
          <cell r="D352">
            <v>184.90199999999999</v>
          </cell>
          <cell r="E352">
            <v>184.9</v>
          </cell>
          <cell r="F352">
            <v>178.9</v>
          </cell>
        </row>
        <row r="353">
          <cell r="C353">
            <v>174.9</v>
          </cell>
          <cell r="D353">
            <v>184.90199999999999</v>
          </cell>
          <cell r="E353">
            <v>184.9</v>
          </cell>
          <cell r="F353">
            <v>178.9</v>
          </cell>
        </row>
        <row r="354">
          <cell r="C354">
            <v>174.9</v>
          </cell>
          <cell r="D354">
            <v>184.90199999999999</v>
          </cell>
          <cell r="E354">
            <v>184.9</v>
          </cell>
          <cell r="F354">
            <v>178.9</v>
          </cell>
        </row>
        <row r="355">
          <cell r="C355">
            <v>174.9</v>
          </cell>
          <cell r="D355">
            <v>184.90199999999999</v>
          </cell>
          <cell r="E355">
            <v>184.9</v>
          </cell>
          <cell r="F355">
            <v>178.9</v>
          </cell>
        </row>
        <row r="356">
          <cell r="C356">
            <v>174.9</v>
          </cell>
          <cell r="D356">
            <v>184.90199999999999</v>
          </cell>
          <cell r="E356">
            <v>184.9</v>
          </cell>
          <cell r="F356">
            <v>178.9</v>
          </cell>
        </row>
        <row r="357">
          <cell r="C357">
            <v>174.9</v>
          </cell>
          <cell r="D357">
            <v>184.90199999999999</v>
          </cell>
          <cell r="E357">
            <v>184.9</v>
          </cell>
          <cell r="F357">
            <v>178.9</v>
          </cell>
        </row>
        <row r="358">
          <cell r="C358">
            <v>178.3</v>
          </cell>
          <cell r="D358">
            <v>184.90199999999999</v>
          </cell>
          <cell r="E358">
            <v>184.9</v>
          </cell>
          <cell r="F358">
            <v>178.9</v>
          </cell>
        </row>
        <row r="359">
          <cell r="C359">
            <v>181.8</v>
          </cell>
          <cell r="D359">
            <v>184.90199999999999</v>
          </cell>
          <cell r="E359">
            <v>184.9</v>
          </cell>
          <cell r="F359">
            <v>178.9</v>
          </cell>
        </row>
        <row r="360">
          <cell r="C360">
            <v>181.8</v>
          </cell>
          <cell r="D360">
            <v>184.90199999999999</v>
          </cell>
          <cell r="E360">
            <v>184.9</v>
          </cell>
          <cell r="F360">
            <v>178.9</v>
          </cell>
        </row>
        <row r="361">
          <cell r="C361">
            <v>181.8</v>
          </cell>
          <cell r="D361">
            <v>184.90199999999999</v>
          </cell>
          <cell r="E361">
            <v>184.9</v>
          </cell>
          <cell r="F361">
            <v>178.9</v>
          </cell>
        </row>
        <row r="362">
          <cell r="C362">
            <v>181.8</v>
          </cell>
          <cell r="D362">
            <v>184.90199999999999</v>
          </cell>
          <cell r="E362">
            <v>184.9</v>
          </cell>
          <cell r="F362">
            <v>178.9</v>
          </cell>
        </row>
        <row r="363">
          <cell r="C363">
            <v>184.23</v>
          </cell>
          <cell r="D363">
            <v>184.90199999999999</v>
          </cell>
          <cell r="E363">
            <v>184.9</v>
          </cell>
          <cell r="F363">
            <v>178.9</v>
          </cell>
        </row>
        <row r="364">
          <cell r="C364">
            <v>184.23</v>
          </cell>
          <cell r="D364">
            <v>184.90199999999999</v>
          </cell>
          <cell r="E364">
            <v>184.9</v>
          </cell>
          <cell r="F364">
            <v>178.9</v>
          </cell>
        </row>
        <row r="365">
          <cell r="C365">
            <v>184.23</v>
          </cell>
          <cell r="D365">
            <v>184.90199999999999</v>
          </cell>
          <cell r="E365">
            <v>184.9</v>
          </cell>
          <cell r="F365">
            <v>178.9</v>
          </cell>
        </row>
        <row r="366">
          <cell r="C366">
            <v>184.23</v>
          </cell>
          <cell r="D366">
            <v>184.90199999999999</v>
          </cell>
          <cell r="E366">
            <v>184.9</v>
          </cell>
          <cell r="F366">
            <v>178.9</v>
          </cell>
        </row>
        <row r="367">
          <cell r="C367">
            <v>184.23</v>
          </cell>
          <cell r="D367">
            <v>184.90199999999999</v>
          </cell>
          <cell r="E367">
            <v>184.9</v>
          </cell>
          <cell r="F367">
            <v>178.9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">
          <cell r="B1">
            <v>2009</v>
          </cell>
        </row>
      </sheetData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_Market_Summary_AR"/>
    </sheetNames>
    <sheetDataSet>
      <sheetData sheetId="0" refreshError="1">
        <row r="9">
          <cell r="C9">
            <v>7980</v>
          </cell>
          <cell r="H9">
            <v>921.15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Lead"/>
      <sheetName val="Sheet1"/>
      <sheetName val="Reclassification"/>
      <sheetName val="Notes"/>
      <sheetName val="BS"/>
      <sheetName val="IS"/>
      <sheetName val="CF"/>
      <sheetName val="CIE"/>
      <sheetName val="النقد و ما في حكمه"/>
      <sheetName val="ودائع لدى المصارف"/>
      <sheetName val="فوائد مستحقة غير مقبوضة وموجودا"/>
      <sheetName val="الاحتياطيات الفنية والحسابية -"/>
      <sheetName val="حصة معيدي التأمين من الاحتياطيا"/>
      <sheetName val="عمولات مدفوعة ومصاريف انتاج"/>
      <sheetName val="IS (2)"/>
      <sheetName val="عمولاء ووسطاء وكلاء مدنينين"/>
      <sheetName val="أرصدة مدينة ودائنة وأطرف علاقة "/>
      <sheetName val="ذمم دائنة ودائنون مختلفون"/>
      <sheetName val="compliance"/>
      <sheetName val="استثمارات مالية متوفرة للبيع"/>
      <sheetName val="استثمارات عقارية "/>
      <sheetName val="Fix Asset"/>
      <sheetName val="16-17 NOTES"/>
      <sheetName val="عملاء دائنون ووسطاء تأمين"/>
      <sheetName val="صافي أقساط التأمين "/>
      <sheetName val="فوائد من ودائع لدى المصارف"/>
      <sheetName val="صافي المطالبات"/>
      <sheetName val=" ضريبية"/>
      <sheetName val="رواتب وأجور وملحقاتها"/>
      <sheetName val="ربحية السهم الأساسية والمخففة"/>
      <sheetName val="مصاريف ادارية وعمومية"/>
      <sheetName val="إيضاحات خاصة للهيئة "/>
      <sheetName val="إيرادات أخرى "/>
      <sheetName val="Sheet3"/>
      <sheetName val="القيمة العادلة والمخاطر "/>
      <sheetName val="هامش الملاءة "/>
      <sheetName val="Tickmarks"/>
    </sheetNames>
    <sheetDataSet>
      <sheetData sheetId="0"/>
      <sheetData sheetId="1"/>
      <sheetData sheetId="2"/>
      <sheetData sheetId="3"/>
      <sheetData sheetId="4"/>
      <sheetData sheetId="5">
        <row r="10">
          <cell r="G10">
            <v>2418504499</v>
          </cell>
        </row>
        <row r="11">
          <cell r="G11">
            <v>309785014</v>
          </cell>
        </row>
        <row r="12">
          <cell r="G12">
            <v>151550957</v>
          </cell>
        </row>
        <row r="13">
          <cell r="G13">
            <v>39096502</v>
          </cell>
        </row>
        <row r="14">
          <cell r="G14">
            <v>523115624</v>
          </cell>
        </row>
        <row r="15">
          <cell r="G15">
            <v>4029648</v>
          </cell>
        </row>
        <row r="16">
          <cell r="G16">
            <v>161936286</v>
          </cell>
        </row>
        <row r="18">
          <cell r="G18">
            <v>256848732</v>
          </cell>
        </row>
        <row r="19">
          <cell r="G19">
            <v>475841277</v>
          </cell>
        </row>
        <row r="20">
          <cell r="G20">
            <v>2474384</v>
          </cell>
        </row>
        <row r="27">
          <cell r="G27">
            <v>1168285629</v>
          </cell>
        </row>
        <row r="28">
          <cell r="G28">
            <v>42389124</v>
          </cell>
        </row>
        <row r="29">
          <cell r="G29">
            <v>1596146053</v>
          </cell>
        </row>
        <row r="30">
          <cell r="G30">
            <v>419322837</v>
          </cell>
        </row>
        <row r="32">
          <cell r="G32">
            <v>247889856</v>
          </cell>
        </row>
        <row r="33">
          <cell r="G33">
            <v>32865602</v>
          </cell>
        </row>
        <row r="34">
          <cell r="G34">
            <v>0</v>
          </cell>
        </row>
        <row r="38">
          <cell r="G38">
            <v>1270500000</v>
          </cell>
        </row>
        <row r="39">
          <cell r="G39">
            <v>134192574</v>
          </cell>
        </row>
        <row r="40">
          <cell r="G40">
            <v>54660037</v>
          </cell>
        </row>
        <row r="41">
          <cell r="G41">
            <v>186238410</v>
          </cell>
        </row>
        <row r="42">
          <cell r="G42">
            <v>1011614043</v>
          </cell>
        </row>
        <row r="43">
          <cell r="G43">
            <v>66837960</v>
          </cell>
        </row>
      </sheetData>
      <sheetData sheetId="6">
        <row r="6">
          <cell r="E6">
            <v>1226958242</v>
          </cell>
        </row>
      </sheetData>
      <sheetData sheetId="7">
        <row r="28">
          <cell r="C28">
            <v>832453506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javascript:get_page_detail('issuers_company_directors.php&amp;id=124&amp;search=')" TargetMode="External"/><Relationship Id="rId2" Type="http://schemas.openxmlformats.org/officeDocument/2006/relationships/hyperlink" Target="javascript:get_page_detail('issuers_company_directors.php&amp;id=123&amp;search=')" TargetMode="External"/><Relationship Id="rId1" Type="http://schemas.openxmlformats.org/officeDocument/2006/relationships/hyperlink" Target="javascript:get_page_detail('issuers_company_directors.php&amp;id=122&amp;search=')" TargetMode="External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javascript:get_page_detail('issuers_company_directors.php&amp;id=120&amp;search=')" TargetMode="External"/><Relationship Id="rId4" Type="http://schemas.openxmlformats.org/officeDocument/2006/relationships/hyperlink" Target="javascript:get_page_detail('issuers_company_directors.php&amp;id=120&amp;search=')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7"/>
  <sheetViews>
    <sheetView workbookViewId="0">
      <selection activeCell="I27" sqref="I27"/>
    </sheetView>
  </sheetViews>
  <sheetFormatPr defaultRowHeight="15" x14ac:dyDescent="0.25"/>
  <cols>
    <col min="2" max="2" width="9.5703125" customWidth="1"/>
  </cols>
  <sheetData>
    <row r="1" spans="1:6" x14ac:dyDescent="0.25">
      <c r="B1">
        <v>2009</v>
      </c>
      <c r="C1">
        <v>2010</v>
      </c>
      <c r="D1">
        <v>2011</v>
      </c>
      <c r="E1">
        <v>2012</v>
      </c>
      <c r="F1">
        <v>2013</v>
      </c>
    </row>
    <row r="2" spans="1:6" x14ac:dyDescent="0.25">
      <c r="A2" s="110" t="s">
        <v>139</v>
      </c>
      <c r="B2" s="40"/>
      <c r="C2" s="40"/>
      <c r="D2" s="40">
        <v>184.23</v>
      </c>
      <c r="E2" s="40">
        <v>184.90199999999999</v>
      </c>
      <c r="F2" s="40">
        <v>184.9</v>
      </c>
    </row>
    <row r="3" spans="1:6" x14ac:dyDescent="0.25">
      <c r="A3" s="110"/>
      <c r="B3" s="40"/>
      <c r="C3" s="40"/>
      <c r="D3" s="40">
        <v>184.23</v>
      </c>
      <c r="E3" s="40">
        <v>184.90199999999999</v>
      </c>
      <c r="F3" s="40">
        <v>184.9</v>
      </c>
    </row>
    <row r="4" spans="1:6" x14ac:dyDescent="0.25">
      <c r="A4" s="110"/>
      <c r="B4" s="40"/>
      <c r="C4" s="40"/>
      <c r="D4" s="40">
        <v>184.23</v>
      </c>
      <c r="E4" s="40">
        <v>184.90199999999999</v>
      </c>
      <c r="F4" s="40">
        <v>184.9</v>
      </c>
    </row>
    <row r="5" spans="1:6" x14ac:dyDescent="0.25">
      <c r="A5" s="110"/>
      <c r="B5" s="40"/>
      <c r="C5" s="40"/>
      <c r="D5" s="40">
        <v>184.23</v>
      </c>
      <c r="E5" s="40">
        <v>184.90199999999999</v>
      </c>
      <c r="F5" s="40">
        <v>184.9</v>
      </c>
    </row>
    <row r="6" spans="1:6" x14ac:dyDescent="0.25">
      <c r="A6" s="110"/>
      <c r="B6" s="40"/>
      <c r="C6" s="40"/>
      <c r="D6" s="40">
        <v>187.858</v>
      </c>
      <c r="E6" s="40">
        <v>184.90199999999999</v>
      </c>
      <c r="F6" s="40">
        <v>184.9</v>
      </c>
    </row>
    <row r="7" spans="1:6" x14ac:dyDescent="0.25">
      <c r="A7" s="110"/>
      <c r="B7" s="40"/>
      <c r="C7" s="40"/>
      <c r="D7" s="40">
        <v>191.26600000000002</v>
      </c>
      <c r="E7" s="40">
        <v>184.90199999999999</v>
      </c>
      <c r="F7" s="40">
        <v>184.9</v>
      </c>
    </row>
    <row r="8" spans="1:6" x14ac:dyDescent="0.25">
      <c r="A8" s="110"/>
      <c r="B8" s="40"/>
      <c r="C8" s="40"/>
      <c r="D8" s="40">
        <v>191.26600000000002</v>
      </c>
      <c r="E8" s="40">
        <v>184.90199999999999</v>
      </c>
      <c r="F8" s="40">
        <v>184.9</v>
      </c>
    </row>
    <row r="9" spans="1:6" x14ac:dyDescent="0.25">
      <c r="A9" s="110"/>
      <c r="B9" s="40"/>
      <c r="C9" s="40"/>
      <c r="D9" s="40">
        <v>191.26600000000002</v>
      </c>
      <c r="E9" s="40">
        <v>184.90199999999999</v>
      </c>
      <c r="F9" s="40">
        <v>184.9</v>
      </c>
    </row>
    <row r="10" spans="1:6" x14ac:dyDescent="0.25">
      <c r="A10" s="110"/>
      <c r="B10" s="40"/>
      <c r="C10" s="40"/>
      <c r="D10" s="40">
        <v>195</v>
      </c>
      <c r="E10" s="40">
        <v>184.90199999999999</v>
      </c>
      <c r="F10" s="40">
        <v>184.9</v>
      </c>
    </row>
    <row r="11" spans="1:6" x14ac:dyDescent="0.25">
      <c r="A11" s="110"/>
      <c r="B11" s="40"/>
      <c r="C11" s="40"/>
      <c r="D11" s="40">
        <v>197</v>
      </c>
      <c r="E11" s="40">
        <v>184.90199999999999</v>
      </c>
      <c r="F11" s="40">
        <v>184.9</v>
      </c>
    </row>
    <row r="12" spans="1:6" x14ac:dyDescent="0.25">
      <c r="A12" s="110"/>
      <c r="B12" s="40"/>
      <c r="C12" s="40"/>
      <c r="D12" s="40">
        <v>197</v>
      </c>
      <c r="E12" s="40">
        <v>184.90199999999999</v>
      </c>
      <c r="F12" s="40">
        <v>184.9</v>
      </c>
    </row>
    <row r="13" spans="1:6" x14ac:dyDescent="0.25">
      <c r="A13" s="110"/>
      <c r="B13" s="40"/>
      <c r="C13" s="40"/>
      <c r="D13" s="40">
        <v>200</v>
      </c>
      <c r="E13" s="40">
        <v>184.90199999999999</v>
      </c>
      <c r="F13" s="40">
        <v>184.9</v>
      </c>
    </row>
    <row r="14" spans="1:6" x14ac:dyDescent="0.25">
      <c r="A14" s="110"/>
      <c r="B14" s="40"/>
      <c r="C14" s="40"/>
      <c r="D14" s="40">
        <v>200</v>
      </c>
      <c r="E14" s="40">
        <v>184.90199999999999</v>
      </c>
      <c r="F14" s="40">
        <v>184.9</v>
      </c>
    </row>
    <row r="15" spans="1:6" x14ac:dyDescent="0.25">
      <c r="A15" s="110"/>
      <c r="B15" s="40"/>
      <c r="C15" s="40"/>
      <c r="D15" s="40">
        <v>200</v>
      </c>
      <c r="E15" s="40">
        <v>184.90199999999999</v>
      </c>
      <c r="F15" s="40">
        <v>184.9</v>
      </c>
    </row>
    <row r="16" spans="1:6" x14ac:dyDescent="0.25">
      <c r="A16" s="110"/>
      <c r="B16" s="40"/>
      <c r="C16" s="40"/>
      <c r="D16" s="40">
        <v>200</v>
      </c>
      <c r="E16" s="40">
        <v>184.90199999999999</v>
      </c>
      <c r="F16" s="40">
        <v>184.9</v>
      </c>
    </row>
    <row r="17" spans="1:6" x14ac:dyDescent="0.25">
      <c r="A17" s="110"/>
      <c r="B17" s="40"/>
      <c r="C17" s="40"/>
      <c r="D17" s="40">
        <v>200</v>
      </c>
      <c r="E17" s="40">
        <v>184.90199999999999</v>
      </c>
      <c r="F17" s="40">
        <v>184.9</v>
      </c>
    </row>
    <row r="18" spans="1:6" x14ac:dyDescent="0.25">
      <c r="A18" s="110"/>
      <c r="B18" s="40"/>
      <c r="C18" s="40"/>
      <c r="D18" s="40">
        <v>200</v>
      </c>
      <c r="E18" s="40">
        <v>184.90199999999999</v>
      </c>
      <c r="F18" s="40">
        <v>184.9</v>
      </c>
    </row>
    <row r="19" spans="1:6" x14ac:dyDescent="0.25">
      <c r="A19" s="110"/>
      <c r="B19" s="40"/>
      <c r="C19" s="40"/>
      <c r="D19" s="40">
        <v>200</v>
      </c>
      <c r="E19" s="40">
        <v>184.90199999999999</v>
      </c>
      <c r="F19" s="40">
        <v>184.9</v>
      </c>
    </row>
    <row r="20" spans="1:6" x14ac:dyDescent="0.25">
      <c r="A20" s="110"/>
      <c r="B20" s="40"/>
      <c r="C20" s="40"/>
      <c r="D20" s="40">
        <v>204</v>
      </c>
      <c r="E20" s="40">
        <v>184.90199999999999</v>
      </c>
      <c r="F20" s="40">
        <v>184.9</v>
      </c>
    </row>
    <row r="21" spans="1:6" x14ac:dyDescent="0.25">
      <c r="A21" s="110"/>
      <c r="B21" s="40"/>
      <c r="C21" s="40"/>
      <c r="D21" s="40">
        <v>208</v>
      </c>
      <c r="E21" s="40">
        <v>184.90199999999999</v>
      </c>
      <c r="F21" s="40">
        <v>184.9</v>
      </c>
    </row>
    <row r="22" spans="1:6" x14ac:dyDescent="0.25">
      <c r="A22" s="110"/>
      <c r="B22" s="40"/>
      <c r="C22" s="40"/>
      <c r="D22" s="40">
        <v>208</v>
      </c>
      <c r="E22" s="40">
        <v>184.90199999999999</v>
      </c>
      <c r="F22" s="40">
        <v>184.9</v>
      </c>
    </row>
    <row r="23" spans="1:6" x14ac:dyDescent="0.25">
      <c r="A23" s="110"/>
      <c r="B23" s="40"/>
      <c r="C23" s="40"/>
      <c r="D23" s="40">
        <v>208</v>
      </c>
      <c r="E23" s="40">
        <v>184.90199999999999</v>
      </c>
      <c r="F23" s="40">
        <v>184.9</v>
      </c>
    </row>
    <row r="24" spans="1:6" x14ac:dyDescent="0.25">
      <c r="A24" s="110"/>
      <c r="B24" s="40"/>
      <c r="C24" s="40"/>
      <c r="D24" s="40">
        <v>204</v>
      </c>
      <c r="E24" s="40">
        <v>184.90199999999999</v>
      </c>
      <c r="F24" s="40">
        <v>184.9</v>
      </c>
    </row>
    <row r="25" spans="1:6" x14ac:dyDescent="0.25">
      <c r="A25" s="110"/>
      <c r="B25" s="40"/>
      <c r="C25" s="40"/>
      <c r="D25" s="40">
        <v>204</v>
      </c>
      <c r="E25" s="40">
        <v>184.90199999999999</v>
      </c>
      <c r="F25" s="40">
        <v>184.9</v>
      </c>
    </row>
    <row r="26" spans="1:6" x14ac:dyDescent="0.25">
      <c r="A26" s="110"/>
      <c r="B26" s="40"/>
      <c r="C26" s="40"/>
      <c r="D26" s="40">
        <v>204</v>
      </c>
      <c r="E26" s="40">
        <v>184.90199999999999</v>
      </c>
      <c r="F26" s="40">
        <v>184.9</v>
      </c>
    </row>
    <row r="27" spans="1:6" x14ac:dyDescent="0.25">
      <c r="A27" s="110"/>
      <c r="B27" s="40"/>
      <c r="C27" s="40"/>
      <c r="D27" s="40">
        <v>208</v>
      </c>
      <c r="E27" s="40">
        <v>184.90199999999999</v>
      </c>
      <c r="F27" s="40">
        <v>184.9</v>
      </c>
    </row>
    <row r="28" spans="1:6" x14ac:dyDescent="0.25">
      <c r="A28" s="110"/>
      <c r="B28" s="40"/>
      <c r="C28" s="40"/>
      <c r="D28" s="40">
        <v>210</v>
      </c>
      <c r="E28" s="40">
        <v>184.90199999999999</v>
      </c>
      <c r="F28" s="40">
        <v>184.9</v>
      </c>
    </row>
    <row r="29" spans="1:6" x14ac:dyDescent="0.25">
      <c r="A29" s="110"/>
      <c r="B29" s="40"/>
      <c r="C29" s="40"/>
      <c r="D29" s="40">
        <v>210</v>
      </c>
      <c r="E29" s="40">
        <v>184.90199999999999</v>
      </c>
      <c r="F29" s="40">
        <v>184.9</v>
      </c>
    </row>
    <row r="30" spans="1:6" x14ac:dyDescent="0.25">
      <c r="A30" s="110"/>
      <c r="B30" s="40"/>
      <c r="C30" s="40"/>
      <c r="D30" s="40">
        <v>210</v>
      </c>
      <c r="E30" s="40">
        <v>184.90199999999999</v>
      </c>
      <c r="F30" s="40">
        <v>184.9</v>
      </c>
    </row>
    <row r="31" spans="1:6" x14ac:dyDescent="0.25">
      <c r="A31" s="110"/>
      <c r="B31" s="40"/>
      <c r="C31" s="40"/>
      <c r="D31" s="40">
        <v>211.21799999999999</v>
      </c>
      <c r="E31" s="40">
        <v>184.90199999999999</v>
      </c>
      <c r="F31" s="40">
        <v>184.9</v>
      </c>
    </row>
    <row r="32" spans="1:6" x14ac:dyDescent="0.25">
      <c r="A32" s="110"/>
      <c r="B32" s="40"/>
      <c r="C32" s="40"/>
      <c r="D32" s="40">
        <v>215.4</v>
      </c>
      <c r="E32" s="40">
        <v>184.90199999999999</v>
      </c>
      <c r="F32" s="40">
        <v>184.9</v>
      </c>
    </row>
    <row r="33" spans="1:6" x14ac:dyDescent="0.25">
      <c r="A33" s="110" t="s">
        <v>140</v>
      </c>
      <c r="B33" s="40"/>
      <c r="C33" s="40"/>
      <c r="D33" s="40">
        <v>211.2</v>
      </c>
      <c r="E33" s="40">
        <v>184.90199999999999</v>
      </c>
      <c r="F33" s="40">
        <v>184.9</v>
      </c>
    </row>
    <row r="34" spans="1:6" x14ac:dyDescent="0.25">
      <c r="A34" s="110"/>
      <c r="B34" s="40"/>
      <c r="C34" s="40"/>
      <c r="D34" s="40">
        <v>208.4</v>
      </c>
      <c r="E34" s="40">
        <v>184.90199999999999</v>
      </c>
      <c r="F34" s="40">
        <v>184.9</v>
      </c>
    </row>
    <row r="35" spans="1:6" x14ac:dyDescent="0.25">
      <c r="A35" s="110"/>
      <c r="B35" s="40"/>
      <c r="C35" s="40"/>
      <c r="D35" s="40">
        <v>208</v>
      </c>
      <c r="E35" s="40">
        <v>184.90199999999999</v>
      </c>
      <c r="F35" s="40">
        <v>184.9</v>
      </c>
    </row>
    <row r="36" spans="1:6" x14ac:dyDescent="0.25">
      <c r="A36" s="110"/>
      <c r="B36" s="40"/>
      <c r="C36" s="40"/>
      <c r="D36" s="40">
        <v>208</v>
      </c>
      <c r="E36" s="40">
        <v>184.90199999999999</v>
      </c>
      <c r="F36" s="40">
        <v>184.9</v>
      </c>
    </row>
    <row r="37" spans="1:6" x14ac:dyDescent="0.25">
      <c r="A37" s="110"/>
      <c r="B37" s="40"/>
      <c r="C37" s="40"/>
      <c r="D37" s="40">
        <v>208</v>
      </c>
      <c r="E37" s="40">
        <v>184.90199999999999</v>
      </c>
      <c r="F37" s="40">
        <v>184.9</v>
      </c>
    </row>
    <row r="38" spans="1:6" x14ac:dyDescent="0.25">
      <c r="A38" s="110"/>
      <c r="B38" s="40"/>
      <c r="C38" s="40"/>
      <c r="D38" s="40">
        <v>208</v>
      </c>
      <c r="E38" s="40">
        <v>184.90199999999999</v>
      </c>
      <c r="F38" s="40">
        <v>184.9</v>
      </c>
    </row>
    <row r="39" spans="1:6" x14ac:dyDescent="0.25">
      <c r="A39" s="110"/>
      <c r="B39" s="40"/>
      <c r="C39" s="40"/>
      <c r="D39" s="40">
        <v>208</v>
      </c>
      <c r="E39" s="40">
        <v>184.90199999999999</v>
      </c>
      <c r="F39" s="40">
        <v>184.9</v>
      </c>
    </row>
    <row r="40" spans="1:6" x14ac:dyDescent="0.25">
      <c r="A40" s="110"/>
      <c r="B40" s="40"/>
      <c r="C40" s="40"/>
      <c r="D40" s="40">
        <v>205.5</v>
      </c>
      <c r="E40" s="40">
        <v>184.90199999999999</v>
      </c>
      <c r="F40" s="40">
        <v>184.9</v>
      </c>
    </row>
    <row r="41" spans="1:6" x14ac:dyDescent="0.25">
      <c r="A41" s="110"/>
      <c r="B41" s="40"/>
      <c r="C41" s="40"/>
      <c r="D41" s="40">
        <v>205.28800000000001</v>
      </c>
      <c r="E41" s="40">
        <v>184.90199999999999</v>
      </c>
      <c r="F41" s="40">
        <v>184.9</v>
      </c>
    </row>
    <row r="42" spans="1:6" x14ac:dyDescent="0.25">
      <c r="A42" s="110"/>
      <c r="B42" s="40"/>
      <c r="C42" s="40"/>
      <c r="D42" s="40">
        <v>205.28800000000001</v>
      </c>
      <c r="E42" s="40">
        <v>184.90199999999999</v>
      </c>
      <c r="F42" s="40">
        <v>184.9</v>
      </c>
    </row>
    <row r="43" spans="1:6" x14ac:dyDescent="0.25">
      <c r="A43" s="110"/>
      <c r="B43" s="40"/>
      <c r="C43" s="40"/>
      <c r="D43" s="40">
        <v>205.28800000000001</v>
      </c>
      <c r="E43" s="40">
        <v>184.90199999999999</v>
      </c>
      <c r="F43" s="40">
        <v>184.9</v>
      </c>
    </row>
    <row r="44" spans="1:6" x14ac:dyDescent="0.25">
      <c r="A44" s="110"/>
      <c r="B44" s="40"/>
      <c r="C44" s="40"/>
      <c r="D44" s="40">
        <v>205.28800000000001</v>
      </c>
      <c r="E44" s="40">
        <v>184.90199999999999</v>
      </c>
      <c r="F44" s="40">
        <v>184.9</v>
      </c>
    </row>
    <row r="45" spans="1:6" x14ac:dyDescent="0.25">
      <c r="A45" s="110"/>
      <c r="B45" s="40"/>
      <c r="C45" s="40"/>
      <c r="D45" s="40">
        <v>205.28800000000001</v>
      </c>
      <c r="E45" s="40">
        <v>184.90199999999999</v>
      </c>
      <c r="F45" s="40">
        <v>184.9</v>
      </c>
    </row>
    <row r="46" spans="1:6" x14ac:dyDescent="0.25">
      <c r="A46" s="110"/>
      <c r="B46" s="40"/>
      <c r="C46" s="40"/>
      <c r="D46" s="40">
        <v>205.28800000000001</v>
      </c>
      <c r="E46" s="40">
        <v>184.90199999999999</v>
      </c>
      <c r="F46" s="40">
        <v>184.9</v>
      </c>
    </row>
    <row r="47" spans="1:6" x14ac:dyDescent="0.25">
      <c r="A47" s="110"/>
      <c r="B47" s="40"/>
      <c r="C47" s="40"/>
      <c r="D47" s="40">
        <v>205.28800000000001</v>
      </c>
      <c r="E47" s="40">
        <v>184.90199999999999</v>
      </c>
      <c r="F47" s="40">
        <v>184.9</v>
      </c>
    </row>
    <row r="48" spans="1:6" x14ac:dyDescent="0.25">
      <c r="A48" s="110"/>
      <c r="B48" s="40"/>
      <c r="C48" s="40"/>
      <c r="D48" s="40">
        <v>211.2</v>
      </c>
      <c r="E48" s="40">
        <v>184.90199999999999</v>
      </c>
      <c r="F48" s="40">
        <v>184.9</v>
      </c>
    </row>
    <row r="49" spans="1:6" x14ac:dyDescent="0.25">
      <c r="A49" s="110"/>
      <c r="B49" s="40"/>
      <c r="C49" s="40"/>
      <c r="D49" s="40">
        <v>211.2</v>
      </c>
      <c r="E49" s="40">
        <v>184.90199999999999</v>
      </c>
      <c r="F49" s="40">
        <v>184.9</v>
      </c>
    </row>
    <row r="50" spans="1:6" x14ac:dyDescent="0.25">
      <c r="A50" s="110"/>
      <c r="B50" s="40"/>
      <c r="C50" s="40"/>
      <c r="D50" s="40">
        <v>211.2</v>
      </c>
      <c r="E50" s="40">
        <v>184.90199999999999</v>
      </c>
      <c r="F50" s="40">
        <v>184.9</v>
      </c>
    </row>
    <row r="51" spans="1:6" x14ac:dyDescent="0.25">
      <c r="A51" s="110"/>
      <c r="B51" s="40"/>
      <c r="C51" s="40"/>
      <c r="D51" s="40">
        <v>211.2</v>
      </c>
      <c r="E51" s="40">
        <v>184.90199999999999</v>
      </c>
      <c r="F51" s="40">
        <v>184.9</v>
      </c>
    </row>
    <row r="52" spans="1:6" x14ac:dyDescent="0.25">
      <c r="A52" s="110"/>
      <c r="B52" s="40"/>
      <c r="C52" s="40"/>
      <c r="D52" s="40">
        <v>211.2</v>
      </c>
      <c r="E52" s="40">
        <v>184.90199999999999</v>
      </c>
      <c r="F52" s="40">
        <v>184.9</v>
      </c>
    </row>
    <row r="53" spans="1:6" x14ac:dyDescent="0.25">
      <c r="A53" s="110"/>
      <c r="B53" s="40"/>
      <c r="C53" s="40"/>
      <c r="D53" s="40">
        <v>211.2</v>
      </c>
      <c r="E53" s="40">
        <v>184.90199999999999</v>
      </c>
      <c r="F53" s="40">
        <v>184.9</v>
      </c>
    </row>
    <row r="54" spans="1:6" x14ac:dyDescent="0.25">
      <c r="A54" s="110"/>
      <c r="B54" s="40"/>
      <c r="C54" s="40"/>
      <c r="D54" s="40">
        <v>211.2</v>
      </c>
      <c r="E54" s="40">
        <v>184.90199999999999</v>
      </c>
      <c r="F54" s="40">
        <v>184.9</v>
      </c>
    </row>
    <row r="55" spans="1:6" x14ac:dyDescent="0.25">
      <c r="A55" s="110"/>
      <c r="B55" s="40"/>
      <c r="C55" s="40"/>
      <c r="D55" s="40">
        <v>207.846</v>
      </c>
      <c r="E55" s="40">
        <v>184.90199999999999</v>
      </c>
      <c r="F55" s="40">
        <v>184.9</v>
      </c>
    </row>
    <row r="56" spans="1:6" x14ac:dyDescent="0.25">
      <c r="A56" s="110"/>
      <c r="B56" s="40"/>
      <c r="C56" s="40"/>
      <c r="D56" s="40">
        <v>207.846</v>
      </c>
      <c r="E56" s="40">
        <v>184.90199999999999</v>
      </c>
      <c r="F56" s="40">
        <v>184.9</v>
      </c>
    </row>
    <row r="57" spans="1:6" x14ac:dyDescent="0.25">
      <c r="A57" s="110"/>
      <c r="B57" s="40"/>
      <c r="C57" s="40"/>
      <c r="D57" s="40">
        <v>207.846</v>
      </c>
      <c r="E57" s="40">
        <v>184.90199999999999</v>
      </c>
      <c r="F57" s="40">
        <v>184.9</v>
      </c>
    </row>
    <row r="58" spans="1:6" x14ac:dyDescent="0.25">
      <c r="A58" s="110"/>
      <c r="B58" s="40"/>
      <c r="C58" s="40"/>
      <c r="D58" s="40">
        <v>207.846</v>
      </c>
      <c r="E58" s="40">
        <v>184.90199999999999</v>
      </c>
      <c r="F58" s="40">
        <v>184.9</v>
      </c>
    </row>
    <row r="59" spans="1:6" x14ac:dyDescent="0.25">
      <c r="A59" s="110"/>
      <c r="B59" s="40"/>
      <c r="C59" s="40"/>
      <c r="D59" s="40">
        <v>205</v>
      </c>
      <c r="E59" s="40">
        <v>184.90199999999999</v>
      </c>
      <c r="F59" s="40">
        <v>184.9</v>
      </c>
    </row>
    <row r="60" spans="1:6" x14ac:dyDescent="0.25">
      <c r="A60" s="110"/>
      <c r="B60" s="40"/>
      <c r="C60" s="40"/>
      <c r="D60" s="40">
        <v>205</v>
      </c>
      <c r="E60" s="40">
        <v>184.90199999999999</v>
      </c>
      <c r="F60" s="40">
        <v>184.9</v>
      </c>
    </row>
    <row r="61" spans="1:6" x14ac:dyDescent="0.25">
      <c r="A61" s="110"/>
      <c r="B61" s="40"/>
      <c r="C61" s="40"/>
      <c r="D61" s="40">
        <f>D60</f>
        <v>205</v>
      </c>
      <c r="E61" s="40">
        <v>184.90199999999999</v>
      </c>
      <c r="F61" s="40">
        <f>F60</f>
        <v>184.9</v>
      </c>
    </row>
    <row r="62" spans="1:6" x14ac:dyDescent="0.25">
      <c r="A62" s="110" t="s">
        <v>141</v>
      </c>
      <c r="B62" s="40"/>
      <c r="C62" s="40"/>
      <c r="D62" s="40">
        <v>205</v>
      </c>
      <c r="E62" s="40">
        <v>184.90199999999999</v>
      </c>
      <c r="F62" s="40">
        <v>184.9</v>
      </c>
    </row>
    <row r="63" spans="1:6" x14ac:dyDescent="0.25">
      <c r="A63" s="110"/>
      <c r="B63" s="40"/>
      <c r="C63" s="40"/>
      <c r="D63" s="40">
        <v>205</v>
      </c>
      <c r="E63" s="40">
        <v>184.90199999999999</v>
      </c>
      <c r="F63" s="40">
        <v>184.9</v>
      </c>
    </row>
    <row r="64" spans="1:6" x14ac:dyDescent="0.25">
      <c r="A64" s="110"/>
      <c r="B64" s="40"/>
      <c r="C64" s="40"/>
      <c r="D64" s="40">
        <v>205</v>
      </c>
      <c r="E64" s="40">
        <v>184.90199999999999</v>
      </c>
      <c r="F64" s="40">
        <v>184.9</v>
      </c>
    </row>
    <row r="65" spans="1:6" x14ac:dyDescent="0.25">
      <c r="A65" s="110"/>
      <c r="B65" s="40"/>
      <c r="C65" s="40"/>
      <c r="D65" s="40">
        <v>205</v>
      </c>
      <c r="E65" s="40">
        <v>184.90199999999999</v>
      </c>
      <c r="F65" s="40">
        <v>184.9</v>
      </c>
    </row>
    <row r="66" spans="1:6" x14ac:dyDescent="0.25">
      <c r="A66" s="110"/>
      <c r="B66" s="40"/>
      <c r="C66" s="40"/>
      <c r="D66" s="40">
        <v>205</v>
      </c>
      <c r="E66" s="40">
        <v>184.90199999999999</v>
      </c>
      <c r="F66" s="40">
        <v>184.9</v>
      </c>
    </row>
    <row r="67" spans="1:6" x14ac:dyDescent="0.25">
      <c r="A67" s="110"/>
      <c r="B67" s="40"/>
      <c r="C67" s="40"/>
      <c r="D67" s="40">
        <v>205</v>
      </c>
      <c r="E67" s="40">
        <v>184.90199999999999</v>
      </c>
      <c r="F67" s="40">
        <v>184.9</v>
      </c>
    </row>
    <row r="68" spans="1:6" x14ac:dyDescent="0.25">
      <c r="A68" s="110"/>
      <c r="B68" s="40"/>
      <c r="C68" s="40"/>
      <c r="D68" s="40">
        <v>205</v>
      </c>
      <c r="E68" s="40">
        <v>184.90199999999999</v>
      </c>
      <c r="F68" s="40">
        <v>184.9</v>
      </c>
    </row>
    <row r="69" spans="1:6" x14ac:dyDescent="0.25">
      <c r="A69" s="110"/>
      <c r="B69" s="40"/>
      <c r="C69" s="40"/>
      <c r="D69" s="40">
        <v>205</v>
      </c>
      <c r="E69" s="40">
        <v>184.90199999999999</v>
      </c>
      <c r="F69" s="40">
        <v>184.9</v>
      </c>
    </row>
    <row r="70" spans="1:6" x14ac:dyDescent="0.25">
      <c r="A70" s="110"/>
      <c r="B70" s="40"/>
      <c r="C70" s="40"/>
      <c r="D70" s="40">
        <v>205</v>
      </c>
      <c r="E70" s="40">
        <v>184.90199999999999</v>
      </c>
      <c r="F70" s="40">
        <v>184.9</v>
      </c>
    </row>
    <row r="71" spans="1:6" x14ac:dyDescent="0.25">
      <c r="A71" s="110"/>
      <c r="B71" s="40"/>
      <c r="C71" s="40"/>
      <c r="D71" s="40">
        <v>205</v>
      </c>
      <c r="E71" s="40">
        <v>184.90199999999999</v>
      </c>
      <c r="F71" s="40">
        <v>184.9</v>
      </c>
    </row>
    <row r="72" spans="1:6" x14ac:dyDescent="0.25">
      <c r="A72" s="110"/>
      <c r="B72" s="40"/>
      <c r="C72" s="40"/>
      <c r="D72" s="40">
        <v>205</v>
      </c>
      <c r="E72" s="40">
        <v>184.90199999999999</v>
      </c>
      <c r="F72" s="40">
        <v>184.9</v>
      </c>
    </row>
    <row r="73" spans="1:6" x14ac:dyDescent="0.25">
      <c r="A73" s="110"/>
      <c r="B73" s="40"/>
      <c r="C73" s="40"/>
      <c r="D73" s="40">
        <v>205</v>
      </c>
      <c r="E73" s="40">
        <v>184.90199999999999</v>
      </c>
      <c r="F73" s="40">
        <v>184.9</v>
      </c>
    </row>
    <row r="74" spans="1:6" x14ac:dyDescent="0.25">
      <c r="A74" s="110"/>
      <c r="B74" s="40"/>
      <c r="C74" s="40"/>
      <c r="D74" s="40">
        <v>205</v>
      </c>
      <c r="E74" s="40">
        <v>184.90199999999999</v>
      </c>
      <c r="F74" s="40">
        <v>184.9</v>
      </c>
    </row>
    <row r="75" spans="1:6" x14ac:dyDescent="0.25">
      <c r="A75" s="110"/>
      <c r="B75" s="40"/>
      <c r="C75" s="40"/>
      <c r="D75" s="40">
        <v>205</v>
      </c>
      <c r="E75" s="40">
        <v>184.90199999999999</v>
      </c>
      <c r="F75" s="40">
        <v>184.9</v>
      </c>
    </row>
    <row r="76" spans="1:6" x14ac:dyDescent="0.25">
      <c r="A76" s="110"/>
      <c r="B76" s="40"/>
      <c r="C76" s="40"/>
      <c r="D76" s="40">
        <v>205</v>
      </c>
      <c r="E76" s="40">
        <v>184.90199999999999</v>
      </c>
      <c r="F76" s="40">
        <v>184.9</v>
      </c>
    </row>
    <row r="77" spans="1:6" x14ac:dyDescent="0.25">
      <c r="A77" s="110"/>
      <c r="B77" s="40"/>
      <c r="C77" s="40"/>
      <c r="D77" s="40">
        <v>205</v>
      </c>
      <c r="E77" s="40">
        <v>184.90199999999999</v>
      </c>
      <c r="F77" s="40">
        <v>184.9</v>
      </c>
    </row>
    <row r="78" spans="1:6" x14ac:dyDescent="0.25">
      <c r="A78" s="110"/>
      <c r="B78" s="40"/>
      <c r="C78" s="40"/>
      <c r="D78" s="40">
        <v>205</v>
      </c>
      <c r="E78" s="40">
        <v>184.90199999999999</v>
      </c>
      <c r="F78" s="40">
        <v>184.9</v>
      </c>
    </row>
    <row r="79" spans="1:6" x14ac:dyDescent="0.25">
      <c r="A79" s="110"/>
      <c r="B79" s="40"/>
      <c r="C79" s="40"/>
      <c r="D79" s="40">
        <v>205</v>
      </c>
      <c r="E79" s="40">
        <v>184.90199999999999</v>
      </c>
      <c r="F79" s="40">
        <v>184.9</v>
      </c>
    </row>
    <row r="80" spans="1:6" x14ac:dyDescent="0.25">
      <c r="A80" s="110"/>
      <c r="B80" s="40"/>
      <c r="C80" s="40"/>
      <c r="D80" s="40">
        <v>205</v>
      </c>
      <c r="E80" s="40">
        <v>184.90199999999999</v>
      </c>
      <c r="F80" s="40">
        <v>184.9</v>
      </c>
    </row>
    <row r="81" spans="1:6" x14ac:dyDescent="0.25">
      <c r="A81" s="110"/>
      <c r="B81" s="40"/>
      <c r="C81" s="40"/>
      <c r="D81" s="40">
        <v>205</v>
      </c>
      <c r="E81" s="40">
        <v>184.90199999999999</v>
      </c>
      <c r="F81" s="40">
        <v>184.9</v>
      </c>
    </row>
    <row r="82" spans="1:6" x14ac:dyDescent="0.25">
      <c r="A82" s="110"/>
      <c r="B82" s="40"/>
      <c r="C82" s="40"/>
      <c r="D82" s="40">
        <v>205</v>
      </c>
      <c r="E82" s="40">
        <v>184.90199999999999</v>
      </c>
      <c r="F82" s="40">
        <v>184.9</v>
      </c>
    </row>
    <row r="83" spans="1:6" x14ac:dyDescent="0.25">
      <c r="A83" s="110"/>
      <c r="B83" s="40"/>
      <c r="C83" s="40"/>
      <c r="D83" s="40">
        <v>198.9</v>
      </c>
      <c r="E83" s="40">
        <v>184.90199999999999</v>
      </c>
      <c r="F83" s="40">
        <v>184.9</v>
      </c>
    </row>
    <row r="84" spans="1:6" x14ac:dyDescent="0.25">
      <c r="A84" s="110"/>
      <c r="B84" s="40"/>
      <c r="C84" s="40"/>
      <c r="D84" s="40">
        <v>198.9</v>
      </c>
      <c r="E84" s="40">
        <v>184.90199999999999</v>
      </c>
      <c r="F84" s="40">
        <v>184.9</v>
      </c>
    </row>
    <row r="85" spans="1:6" x14ac:dyDescent="0.25">
      <c r="A85" s="110"/>
      <c r="B85" s="40"/>
      <c r="C85" s="40"/>
      <c r="D85" s="40">
        <v>198.9</v>
      </c>
      <c r="E85" s="40">
        <v>184.90199999999999</v>
      </c>
      <c r="F85" s="40">
        <v>184.9</v>
      </c>
    </row>
    <row r="86" spans="1:6" x14ac:dyDescent="0.25">
      <c r="A86" s="110"/>
      <c r="B86" s="40"/>
      <c r="C86" s="40"/>
      <c r="D86" s="40">
        <v>198.9</v>
      </c>
      <c r="E86" s="40">
        <v>184.90199999999999</v>
      </c>
      <c r="F86" s="40">
        <v>184.9</v>
      </c>
    </row>
    <row r="87" spans="1:6" x14ac:dyDescent="0.25">
      <c r="A87" s="110"/>
      <c r="B87" s="40"/>
      <c r="C87" s="40"/>
      <c r="D87" s="40">
        <v>198.9</v>
      </c>
      <c r="E87" s="40">
        <v>184.90199999999999</v>
      </c>
      <c r="F87" s="40">
        <v>184.9</v>
      </c>
    </row>
    <row r="88" spans="1:6" x14ac:dyDescent="0.25">
      <c r="A88" s="110"/>
      <c r="B88" s="40"/>
      <c r="C88" s="40"/>
      <c r="D88" s="40">
        <v>198.9</v>
      </c>
      <c r="E88" s="40">
        <v>184.90199999999999</v>
      </c>
      <c r="F88" s="40">
        <v>184.9</v>
      </c>
    </row>
    <row r="89" spans="1:6" x14ac:dyDescent="0.25">
      <c r="A89" s="110"/>
      <c r="B89" s="40"/>
      <c r="C89" s="40"/>
      <c r="D89" s="40">
        <v>198.9</v>
      </c>
      <c r="E89" s="40">
        <v>184.90199999999999</v>
      </c>
      <c r="F89" s="40">
        <v>184.9</v>
      </c>
    </row>
    <row r="90" spans="1:6" x14ac:dyDescent="0.25">
      <c r="A90" s="110"/>
      <c r="B90" s="40"/>
      <c r="C90" s="40"/>
      <c r="D90" s="40">
        <v>198.9</v>
      </c>
      <c r="E90" s="40">
        <v>184.90199999999999</v>
      </c>
      <c r="F90" s="40">
        <v>184.9</v>
      </c>
    </row>
    <row r="91" spans="1:6" x14ac:dyDescent="0.25">
      <c r="A91" s="110"/>
      <c r="B91" s="40"/>
      <c r="C91" s="40"/>
      <c r="D91" s="40">
        <v>198.9</v>
      </c>
      <c r="E91" s="40">
        <v>184.90199999999999</v>
      </c>
      <c r="F91" s="40">
        <v>184.9</v>
      </c>
    </row>
    <row r="92" spans="1:6" x14ac:dyDescent="0.25">
      <c r="A92" s="110"/>
      <c r="B92" s="40"/>
      <c r="C92" s="40"/>
      <c r="D92" s="40">
        <v>198.9</v>
      </c>
      <c r="E92" s="40">
        <v>184.90199999999999</v>
      </c>
      <c r="F92" s="40">
        <v>184.9</v>
      </c>
    </row>
    <row r="93" spans="1:6" x14ac:dyDescent="0.25">
      <c r="A93" s="110" t="s">
        <v>142</v>
      </c>
      <c r="B93" s="40"/>
      <c r="C93" s="40"/>
      <c r="D93" s="40">
        <v>198.9</v>
      </c>
      <c r="E93" s="40">
        <v>184.90199999999999</v>
      </c>
      <c r="F93" s="40">
        <v>184.9</v>
      </c>
    </row>
    <row r="94" spans="1:6" x14ac:dyDescent="0.25">
      <c r="A94" s="110"/>
      <c r="B94" s="40"/>
      <c r="C94" s="40"/>
      <c r="D94" s="40">
        <v>198.9</v>
      </c>
      <c r="E94" s="40">
        <v>184.90199999999999</v>
      </c>
      <c r="F94" s="40">
        <v>184.9</v>
      </c>
    </row>
    <row r="95" spans="1:6" x14ac:dyDescent="0.25">
      <c r="A95" s="110"/>
      <c r="B95" s="40"/>
      <c r="C95" s="40"/>
      <c r="D95" s="40">
        <v>198.9</v>
      </c>
      <c r="E95" s="40">
        <v>184.90199999999999</v>
      </c>
      <c r="F95" s="40">
        <v>184.9</v>
      </c>
    </row>
    <row r="96" spans="1:6" x14ac:dyDescent="0.25">
      <c r="A96" s="110"/>
      <c r="B96" s="40"/>
      <c r="C96" s="40"/>
      <c r="D96" s="40">
        <v>198.9</v>
      </c>
      <c r="E96" s="40">
        <v>184.90199999999999</v>
      </c>
      <c r="F96" s="40">
        <v>184.9</v>
      </c>
    </row>
    <row r="97" spans="1:6" x14ac:dyDescent="0.25">
      <c r="A97" s="110"/>
      <c r="B97" s="40"/>
      <c r="C97" s="40"/>
      <c r="D97" s="40">
        <v>198.9</v>
      </c>
      <c r="E97" s="40">
        <v>184.90199999999999</v>
      </c>
      <c r="F97" s="40">
        <v>184.9</v>
      </c>
    </row>
    <row r="98" spans="1:6" x14ac:dyDescent="0.25">
      <c r="A98" s="110"/>
      <c r="B98" s="40"/>
      <c r="C98" s="40"/>
      <c r="D98" s="40">
        <v>192.9</v>
      </c>
      <c r="E98" s="40">
        <v>184.90199999999999</v>
      </c>
      <c r="F98" s="40">
        <v>184.9</v>
      </c>
    </row>
    <row r="99" spans="1:6" x14ac:dyDescent="0.25">
      <c r="A99" s="110"/>
      <c r="B99" s="40"/>
      <c r="C99" s="40"/>
      <c r="D99" s="40">
        <v>192.9</v>
      </c>
      <c r="E99" s="40">
        <v>184.90199999999999</v>
      </c>
      <c r="F99" s="40">
        <v>184.9</v>
      </c>
    </row>
    <row r="100" spans="1:6" x14ac:dyDescent="0.25">
      <c r="A100" s="110"/>
      <c r="B100" s="40"/>
      <c r="C100" s="40"/>
      <c r="D100" s="40">
        <v>192.9</v>
      </c>
      <c r="E100" s="40">
        <v>184.90199999999999</v>
      </c>
      <c r="F100" s="40">
        <v>184.9</v>
      </c>
    </row>
    <row r="101" spans="1:6" x14ac:dyDescent="0.25">
      <c r="A101" s="110"/>
      <c r="B101" s="40"/>
      <c r="C101" s="40"/>
      <c r="D101" s="40">
        <v>192.9</v>
      </c>
      <c r="E101" s="40">
        <v>184.90199999999999</v>
      </c>
      <c r="F101" s="40">
        <v>184.9</v>
      </c>
    </row>
    <row r="102" spans="1:6" x14ac:dyDescent="0.25">
      <c r="A102" s="110"/>
      <c r="B102" s="40"/>
      <c r="C102" s="40"/>
      <c r="D102" s="40">
        <v>192.9</v>
      </c>
      <c r="E102" s="40">
        <v>184.90199999999999</v>
      </c>
      <c r="F102" s="40">
        <v>184.9</v>
      </c>
    </row>
    <row r="103" spans="1:6" x14ac:dyDescent="0.25">
      <c r="A103" s="110"/>
      <c r="B103" s="40"/>
      <c r="C103" s="40"/>
      <c r="D103" s="40">
        <v>195</v>
      </c>
      <c r="E103" s="40">
        <v>184.90199999999999</v>
      </c>
      <c r="F103" s="40">
        <v>184.9</v>
      </c>
    </row>
    <row r="104" spans="1:6" x14ac:dyDescent="0.25">
      <c r="A104" s="110"/>
      <c r="B104" s="40"/>
      <c r="C104" s="40"/>
      <c r="D104" s="40">
        <v>195</v>
      </c>
      <c r="E104" s="40">
        <v>184.90199999999999</v>
      </c>
      <c r="F104" s="40">
        <v>184.9</v>
      </c>
    </row>
    <row r="105" spans="1:6" x14ac:dyDescent="0.25">
      <c r="A105" s="110"/>
      <c r="B105" s="40"/>
      <c r="C105" s="40"/>
      <c r="D105" s="40">
        <v>195</v>
      </c>
      <c r="E105" s="40">
        <v>184.90199999999999</v>
      </c>
      <c r="F105" s="40">
        <v>184.9</v>
      </c>
    </row>
    <row r="106" spans="1:6" x14ac:dyDescent="0.25">
      <c r="A106" s="110"/>
      <c r="B106" s="40"/>
      <c r="C106" s="40"/>
      <c r="D106" s="40">
        <v>195</v>
      </c>
      <c r="E106" s="40">
        <v>184.90199999999999</v>
      </c>
      <c r="F106" s="40">
        <v>184.9</v>
      </c>
    </row>
    <row r="107" spans="1:6" x14ac:dyDescent="0.25">
      <c r="A107" s="110"/>
      <c r="B107" s="40"/>
      <c r="C107" s="40"/>
      <c r="D107" s="40">
        <v>195</v>
      </c>
      <c r="E107" s="40">
        <v>184.90199999999999</v>
      </c>
      <c r="F107" s="40">
        <v>184.9</v>
      </c>
    </row>
    <row r="108" spans="1:6" x14ac:dyDescent="0.25">
      <c r="A108" s="110"/>
      <c r="B108" s="40"/>
      <c r="C108" s="40"/>
      <c r="D108" s="40">
        <v>195</v>
      </c>
      <c r="E108" s="40">
        <v>184.90199999999999</v>
      </c>
      <c r="F108" s="40">
        <v>184.9</v>
      </c>
    </row>
    <row r="109" spans="1:6" x14ac:dyDescent="0.25">
      <c r="A109" s="110"/>
      <c r="B109" s="40"/>
      <c r="C109" s="40"/>
      <c r="D109" s="40">
        <v>195</v>
      </c>
      <c r="E109" s="40">
        <v>184.90199999999999</v>
      </c>
      <c r="F109" s="40">
        <v>184.9</v>
      </c>
    </row>
    <row r="110" spans="1:6" x14ac:dyDescent="0.25">
      <c r="A110" s="110"/>
      <c r="B110" s="40"/>
      <c r="C110" s="40"/>
      <c r="D110" s="40">
        <v>195</v>
      </c>
      <c r="E110" s="40">
        <v>184.90199999999999</v>
      </c>
      <c r="F110" s="40">
        <v>184.9</v>
      </c>
    </row>
    <row r="111" spans="1:6" x14ac:dyDescent="0.25">
      <c r="A111" s="110"/>
      <c r="B111" s="40"/>
      <c r="C111" s="40"/>
      <c r="D111" s="40">
        <v>195</v>
      </c>
      <c r="E111" s="40">
        <v>184.90199999999999</v>
      </c>
      <c r="F111" s="40">
        <v>184.9</v>
      </c>
    </row>
    <row r="112" spans="1:6" x14ac:dyDescent="0.25">
      <c r="A112" s="110"/>
      <c r="B112" s="40"/>
      <c r="C112" s="40">
        <v>128</v>
      </c>
      <c r="D112" s="40">
        <v>195</v>
      </c>
      <c r="E112" s="40">
        <v>184.90199999999999</v>
      </c>
      <c r="F112" s="40">
        <v>184.9</v>
      </c>
    </row>
    <row r="113" spans="1:6" x14ac:dyDescent="0.25">
      <c r="A113" s="110"/>
      <c r="B113" s="40"/>
      <c r="C113" s="40">
        <v>128</v>
      </c>
      <c r="D113" s="40">
        <v>195</v>
      </c>
      <c r="E113" s="40">
        <v>184.90199999999999</v>
      </c>
      <c r="F113" s="40">
        <v>184.9</v>
      </c>
    </row>
    <row r="114" spans="1:6" x14ac:dyDescent="0.25">
      <c r="A114" s="110"/>
      <c r="B114" s="40"/>
      <c r="C114" s="40">
        <v>147.19999999999999</v>
      </c>
      <c r="D114" s="40">
        <v>195</v>
      </c>
      <c r="E114" s="40">
        <v>184.90199999999999</v>
      </c>
      <c r="F114" s="40">
        <v>184.9</v>
      </c>
    </row>
    <row r="115" spans="1:6" x14ac:dyDescent="0.25">
      <c r="A115" s="110"/>
      <c r="B115" s="40"/>
      <c r="C115" s="40">
        <v>147.19999999999999</v>
      </c>
      <c r="D115" s="40">
        <v>195</v>
      </c>
      <c r="E115" s="40">
        <v>184.90199999999999</v>
      </c>
      <c r="F115" s="40">
        <v>184.9</v>
      </c>
    </row>
    <row r="116" spans="1:6" x14ac:dyDescent="0.25">
      <c r="A116" s="110"/>
      <c r="B116" s="40"/>
      <c r="C116" s="40">
        <v>147.19999999999999</v>
      </c>
      <c r="D116" s="40">
        <v>195</v>
      </c>
      <c r="E116" s="40">
        <v>184.90199999999999</v>
      </c>
      <c r="F116" s="40">
        <v>184.9</v>
      </c>
    </row>
    <row r="117" spans="1:6" x14ac:dyDescent="0.25">
      <c r="A117" s="110"/>
      <c r="B117" s="40"/>
      <c r="C117" s="40">
        <v>147.19999999999999</v>
      </c>
      <c r="D117" s="40">
        <v>195</v>
      </c>
      <c r="E117" s="40">
        <v>184.90199999999999</v>
      </c>
      <c r="F117" s="40">
        <v>184.9</v>
      </c>
    </row>
    <row r="118" spans="1:6" x14ac:dyDescent="0.25">
      <c r="A118" s="110"/>
      <c r="B118" s="40"/>
      <c r="C118" s="40">
        <v>147.19999999999999</v>
      </c>
      <c r="D118" s="40">
        <v>195</v>
      </c>
      <c r="E118" s="40">
        <v>184.90199999999999</v>
      </c>
      <c r="F118" s="40">
        <v>184.9</v>
      </c>
    </row>
    <row r="119" spans="1:6" x14ac:dyDescent="0.25">
      <c r="A119" s="110"/>
      <c r="B119" s="40"/>
      <c r="C119" s="40">
        <v>147.19999999999999</v>
      </c>
      <c r="D119" s="40">
        <v>195</v>
      </c>
      <c r="E119" s="40">
        <v>184.90199999999999</v>
      </c>
      <c r="F119" s="40">
        <v>184.9</v>
      </c>
    </row>
    <row r="120" spans="1:6" x14ac:dyDescent="0.25">
      <c r="A120" s="110"/>
      <c r="B120" s="40"/>
      <c r="C120" s="40">
        <v>147.19999999999999</v>
      </c>
      <c r="D120" s="40">
        <v>195</v>
      </c>
      <c r="E120" s="40">
        <v>184.90199999999999</v>
      </c>
      <c r="F120" s="40">
        <v>184.9</v>
      </c>
    </row>
    <row r="121" spans="1:6" x14ac:dyDescent="0.25">
      <c r="A121" s="110"/>
      <c r="B121" s="40"/>
      <c r="C121" s="40">
        <v>147.19999999999999</v>
      </c>
      <c r="D121" s="40">
        <v>195</v>
      </c>
      <c r="E121" s="40">
        <v>184.90199999999999</v>
      </c>
      <c r="F121" s="40">
        <v>184.9</v>
      </c>
    </row>
    <row r="122" spans="1:6" x14ac:dyDescent="0.25">
      <c r="A122" s="110"/>
      <c r="B122" s="40"/>
      <c r="C122" s="40">
        <v>147.19999999999999</v>
      </c>
      <c r="D122" s="40">
        <v>195</v>
      </c>
      <c r="E122" s="40">
        <v>184.90199999999999</v>
      </c>
      <c r="F122" s="40">
        <v>184.9</v>
      </c>
    </row>
    <row r="123" spans="1:6" x14ac:dyDescent="0.25">
      <c r="A123" s="110" t="s">
        <v>143</v>
      </c>
      <c r="B123" s="40"/>
      <c r="C123" s="40">
        <v>147.19999999999999</v>
      </c>
      <c r="D123" s="40">
        <v>195</v>
      </c>
      <c r="E123" s="40">
        <v>184.90199999999999</v>
      </c>
      <c r="F123" s="40">
        <v>184.9</v>
      </c>
    </row>
    <row r="124" spans="1:6" x14ac:dyDescent="0.25">
      <c r="A124" s="110"/>
      <c r="B124" s="40"/>
      <c r="C124" s="40">
        <v>147.19999999999999</v>
      </c>
      <c r="D124" s="40">
        <v>195</v>
      </c>
      <c r="E124" s="40">
        <v>184.90199999999999</v>
      </c>
      <c r="F124" s="40">
        <v>184.9</v>
      </c>
    </row>
    <row r="125" spans="1:6" x14ac:dyDescent="0.25">
      <c r="A125" s="110"/>
      <c r="B125" s="40"/>
      <c r="C125" s="40">
        <v>147.19999999999999</v>
      </c>
      <c r="D125" s="40">
        <v>195</v>
      </c>
      <c r="E125" s="40">
        <v>184.90199999999999</v>
      </c>
      <c r="F125" s="40">
        <v>184.9</v>
      </c>
    </row>
    <row r="126" spans="1:6" x14ac:dyDescent="0.25">
      <c r="A126" s="110"/>
      <c r="B126" s="40"/>
      <c r="C126" s="40">
        <v>147.19999999999999</v>
      </c>
      <c r="D126" s="40">
        <v>189.57999999999998</v>
      </c>
      <c r="E126" s="40">
        <v>184.90199999999999</v>
      </c>
      <c r="F126" s="40">
        <v>184.9</v>
      </c>
    </row>
    <row r="127" spans="1:6" x14ac:dyDescent="0.25">
      <c r="A127" s="110"/>
      <c r="B127" s="40"/>
      <c r="C127" s="40">
        <v>147.19999999999999</v>
      </c>
      <c r="D127" s="40">
        <v>195.2</v>
      </c>
      <c r="E127" s="40">
        <v>184.90199999999999</v>
      </c>
      <c r="F127" s="40">
        <v>184.9</v>
      </c>
    </row>
    <row r="128" spans="1:6" x14ac:dyDescent="0.25">
      <c r="A128" s="110"/>
      <c r="B128" s="40"/>
      <c r="C128" s="40">
        <v>147.19999999999999</v>
      </c>
      <c r="D128" s="40">
        <v>195.2</v>
      </c>
      <c r="E128" s="40">
        <v>184.90199999999999</v>
      </c>
      <c r="F128" s="40">
        <v>184.9</v>
      </c>
    </row>
    <row r="129" spans="1:6" x14ac:dyDescent="0.25">
      <c r="A129" s="110"/>
      <c r="B129" s="40"/>
      <c r="C129" s="40">
        <v>147.19999999999999</v>
      </c>
      <c r="D129" s="40">
        <v>195.2</v>
      </c>
      <c r="E129" s="40">
        <v>184.90199999999999</v>
      </c>
      <c r="F129" s="40">
        <v>184.9</v>
      </c>
    </row>
    <row r="130" spans="1:6" x14ac:dyDescent="0.25">
      <c r="A130" s="110"/>
      <c r="B130" s="40"/>
      <c r="C130" s="40">
        <v>147.19999999999999</v>
      </c>
      <c r="D130" s="40">
        <v>195.2</v>
      </c>
      <c r="E130" s="40">
        <v>184.90199999999999</v>
      </c>
      <c r="F130" s="40">
        <v>184.9</v>
      </c>
    </row>
    <row r="131" spans="1:6" x14ac:dyDescent="0.25">
      <c r="A131" s="110"/>
      <c r="B131" s="40"/>
      <c r="C131" s="40">
        <v>147.19999999999999</v>
      </c>
      <c r="D131" s="40">
        <v>195.2</v>
      </c>
      <c r="E131" s="40">
        <v>184.90199999999999</v>
      </c>
      <c r="F131" s="40">
        <v>184.9</v>
      </c>
    </row>
    <row r="132" spans="1:6" x14ac:dyDescent="0.25">
      <c r="A132" s="110"/>
      <c r="B132" s="40"/>
      <c r="C132" s="40">
        <v>147.19999999999999</v>
      </c>
      <c r="D132" s="40">
        <v>195.2</v>
      </c>
      <c r="E132" s="40">
        <v>184.90199999999999</v>
      </c>
      <c r="F132" s="40">
        <v>184.9</v>
      </c>
    </row>
    <row r="133" spans="1:6" x14ac:dyDescent="0.25">
      <c r="A133" s="110"/>
      <c r="B133" s="40"/>
      <c r="C133" s="40">
        <v>147.19999999999999</v>
      </c>
      <c r="D133" s="40">
        <v>195.2</v>
      </c>
      <c r="E133" s="40">
        <v>184.90199999999999</v>
      </c>
      <c r="F133" s="40">
        <v>184.9</v>
      </c>
    </row>
    <row r="134" spans="1:6" x14ac:dyDescent="0.25">
      <c r="A134" s="110"/>
      <c r="B134" s="40"/>
      <c r="C134" s="40">
        <v>147.19999999999999</v>
      </c>
      <c r="D134" s="40">
        <v>195.2</v>
      </c>
      <c r="E134" s="40">
        <v>184.90199999999999</v>
      </c>
      <c r="F134" s="40">
        <v>184.9</v>
      </c>
    </row>
    <row r="135" spans="1:6" x14ac:dyDescent="0.25">
      <c r="A135" s="110"/>
      <c r="B135" s="40"/>
      <c r="C135" s="40">
        <v>147.19999999999999</v>
      </c>
      <c r="D135" s="40">
        <v>195.2</v>
      </c>
      <c r="E135" s="40">
        <v>184.90199999999999</v>
      </c>
      <c r="F135" s="40">
        <v>184.9</v>
      </c>
    </row>
    <row r="136" spans="1:6" x14ac:dyDescent="0.25">
      <c r="A136" s="110"/>
      <c r="B136" s="40"/>
      <c r="C136" s="40">
        <v>147.19999999999999</v>
      </c>
      <c r="D136" s="40">
        <v>195.2</v>
      </c>
      <c r="E136" s="40">
        <v>184.90199999999999</v>
      </c>
      <c r="F136" s="40">
        <v>184.9</v>
      </c>
    </row>
    <row r="137" spans="1:6" x14ac:dyDescent="0.25">
      <c r="A137" s="110"/>
      <c r="B137" s="40"/>
      <c r="C137" s="40">
        <v>147.19999999999999</v>
      </c>
      <c r="D137" s="40">
        <v>194</v>
      </c>
      <c r="E137" s="40">
        <v>184.90199999999999</v>
      </c>
      <c r="F137" s="40">
        <v>184.9</v>
      </c>
    </row>
    <row r="138" spans="1:6" x14ac:dyDescent="0.25">
      <c r="A138" s="110"/>
      <c r="B138" s="40"/>
      <c r="C138" s="40">
        <v>147.19999999999999</v>
      </c>
      <c r="D138" s="40">
        <v>194</v>
      </c>
      <c r="E138" s="40">
        <v>184.90199999999999</v>
      </c>
      <c r="F138" s="40">
        <v>184.9</v>
      </c>
    </row>
    <row r="139" spans="1:6" x14ac:dyDescent="0.25">
      <c r="A139" s="110"/>
      <c r="B139" s="40"/>
      <c r="C139" s="40">
        <v>147.19999999999999</v>
      </c>
      <c r="D139" s="40">
        <v>194</v>
      </c>
      <c r="E139" s="40">
        <v>184.90199999999999</v>
      </c>
      <c r="F139" s="40">
        <v>184.9</v>
      </c>
    </row>
    <row r="140" spans="1:6" x14ac:dyDescent="0.25">
      <c r="A140" s="110"/>
      <c r="B140" s="40"/>
      <c r="C140" s="40">
        <v>147.19999999999999</v>
      </c>
      <c r="D140" s="40">
        <v>194</v>
      </c>
      <c r="E140" s="40">
        <v>184.90199999999999</v>
      </c>
      <c r="F140" s="40">
        <v>184.9</v>
      </c>
    </row>
    <row r="141" spans="1:6" x14ac:dyDescent="0.25">
      <c r="A141" s="110"/>
      <c r="B141" s="40"/>
      <c r="C141" s="40">
        <v>147.19999999999999</v>
      </c>
      <c r="D141" s="40">
        <v>194</v>
      </c>
      <c r="E141" s="40">
        <v>184.90199999999999</v>
      </c>
      <c r="F141" s="40">
        <v>184.9</v>
      </c>
    </row>
    <row r="142" spans="1:6" x14ac:dyDescent="0.25">
      <c r="A142" s="110"/>
      <c r="B142" s="40"/>
      <c r="C142" s="40">
        <v>147.19999999999999</v>
      </c>
      <c r="D142" s="40">
        <v>194</v>
      </c>
      <c r="E142" s="40">
        <v>184.90199999999999</v>
      </c>
      <c r="F142" s="40">
        <v>184.9</v>
      </c>
    </row>
    <row r="143" spans="1:6" x14ac:dyDescent="0.25">
      <c r="A143" s="110"/>
      <c r="B143" s="40"/>
      <c r="C143" s="40">
        <v>147.19999999999999</v>
      </c>
      <c r="D143" s="40">
        <v>194</v>
      </c>
      <c r="E143" s="40">
        <v>184.90199999999999</v>
      </c>
      <c r="F143" s="40">
        <v>184.9</v>
      </c>
    </row>
    <row r="144" spans="1:6" x14ac:dyDescent="0.25">
      <c r="A144" s="110"/>
      <c r="B144" s="40"/>
      <c r="C144" s="40">
        <v>147.19999999999999</v>
      </c>
      <c r="D144" s="40">
        <v>194</v>
      </c>
      <c r="E144" s="40">
        <v>184.90199999999999</v>
      </c>
      <c r="F144" s="40">
        <v>184.9</v>
      </c>
    </row>
    <row r="145" spans="1:6" x14ac:dyDescent="0.25">
      <c r="A145" s="110"/>
      <c r="B145" s="40"/>
      <c r="C145" s="40">
        <v>147.19999999999999</v>
      </c>
      <c r="D145" s="40">
        <v>194</v>
      </c>
      <c r="E145" s="40">
        <v>184.90199999999999</v>
      </c>
      <c r="F145" s="40">
        <v>184.9</v>
      </c>
    </row>
    <row r="146" spans="1:6" x14ac:dyDescent="0.25">
      <c r="A146" s="110"/>
      <c r="B146" s="40"/>
      <c r="C146" s="40">
        <v>147.19999999999999</v>
      </c>
      <c r="D146" s="40">
        <v>194</v>
      </c>
      <c r="E146" s="40">
        <v>184.90199999999999</v>
      </c>
      <c r="F146" s="40">
        <v>184.9</v>
      </c>
    </row>
    <row r="147" spans="1:6" x14ac:dyDescent="0.25">
      <c r="A147" s="110"/>
      <c r="B147" s="40"/>
      <c r="C147" s="40">
        <v>147.19999999999999</v>
      </c>
      <c r="D147" s="40">
        <v>194</v>
      </c>
      <c r="E147" s="40">
        <v>184.90199999999999</v>
      </c>
      <c r="F147" s="40">
        <v>184.9</v>
      </c>
    </row>
    <row r="148" spans="1:6" x14ac:dyDescent="0.25">
      <c r="A148" s="110"/>
      <c r="B148" s="40"/>
      <c r="C148" s="40">
        <v>147.19999999999999</v>
      </c>
      <c r="D148" s="40">
        <v>188.2</v>
      </c>
      <c r="E148" s="40">
        <v>184.90199999999999</v>
      </c>
      <c r="F148" s="40">
        <v>184.9</v>
      </c>
    </row>
    <row r="149" spans="1:6" x14ac:dyDescent="0.25">
      <c r="A149" s="110"/>
      <c r="B149" s="40"/>
      <c r="C149" s="40">
        <v>147.19999999999999</v>
      </c>
      <c r="D149" s="40">
        <v>188.2</v>
      </c>
      <c r="E149" s="40">
        <v>184.90199999999999</v>
      </c>
      <c r="F149" s="40">
        <v>184.9</v>
      </c>
    </row>
    <row r="150" spans="1:6" x14ac:dyDescent="0.25">
      <c r="A150" s="110"/>
      <c r="B150" s="40"/>
      <c r="C150" s="40">
        <v>147.19999999999999</v>
      </c>
      <c r="D150" s="40">
        <v>188.2</v>
      </c>
      <c r="E150" s="40">
        <v>184.90199999999999</v>
      </c>
      <c r="F150" s="40">
        <v>184.9</v>
      </c>
    </row>
    <row r="151" spans="1:6" x14ac:dyDescent="0.25">
      <c r="A151" s="110"/>
      <c r="B151" s="40"/>
      <c r="C151" s="40">
        <v>147.19999999999999</v>
      </c>
      <c r="D151" s="40">
        <v>188.2</v>
      </c>
      <c r="E151" s="40">
        <v>184.90199999999999</v>
      </c>
      <c r="F151" s="40">
        <v>184.9</v>
      </c>
    </row>
    <row r="152" spans="1:6" x14ac:dyDescent="0.25">
      <c r="A152" s="110"/>
      <c r="B152" s="40"/>
      <c r="C152" s="40">
        <v>147.19999999999999</v>
      </c>
      <c r="D152" s="40">
        <v>188.2</v>
      </c>
      <c r="E152" s="40">
        <v>184.90199999999999</v>
      </c>
      <c r="F152" s="40">
        <v>184.9</v>
      </c>
    </row>
    <row r="153" spans="1:6" x14ac:dyDescent="0.25">
      <c r="A153" s="110"/>
      <c r="B153" s="40"/>
      <c r="C153" s="40">
        <v>147.19999999999999</v>
      </c>
      <c r="D153" s="40">
        <v>188.2</v>
      </c>
      <c r="E153" s="40">
        <v>184.90199999999999</v>
      </c>
      <c r="F153" s="40">
        <v>184.9</v>
      </c>
    </row>
    <row r="154" spans="1:6" x14ac:dyDescent="0.25">
      <c r="A154" s="110" t="s">
        <v>144</v>
      </c>
      <c r="B154" s="40"/>
      <c r="C154" s="40">
        <v>147.19999999999999</v>
      </c>
      <c r="D154" s="40">
        <v>188.2</v>
      </c>
      <c r="E154" s="40">
        <v>184.90199999999999</v>
      </c>
      <c r="F154" s="40">
        <v>184.9</v>
      </c>
    </row>
    <row r="155" spans="1:6" x14ac:dyDescent="0.25">
      <c r="A155" s="110"/>
      <c r="B155" s="40"/>
      <c r="C155" s="40">
        <v>147.19999999999999</v>
      </c>
      <c r="D155" s="40">
        <v>188.2</v>
      </c>
      <c r="E155" s="40">
        <v>184.90199999999999</v>
      </c>
      <c r="F155" s="40">
        <v>184.9</v>
      </c>
    </row>
    <row r="156" spans="1:6" x14ac:dyDescent="0.25">
      <c r="A156" s="110"/>
      <c r="B156" s="40"/>
      <c r="C156" s="40">
        <v>147.19999999999999</v>
      </c>
      <c r="D156" s="40">
        <v>188.2</v>
      </c>
      <c r="E156" s="40">
        <v>184.90199999999999</v>
      </c>
      <c r="F156" s="40">
        <v>184.9</v>
      </c>
    </row>
    <row r="157" spans="1:6" x14ac:dyDescent="0.25">
      <c r="A157" s="110"/>
      <c r="B157" s="40"/>
      <c r="C157" s="40">
        <v>147.19999999999999</v>
      </c>
      <c r="D157" s="40">
        <v>188.2</v>
      </c>
      <c r="E157" s="40">
        <v>184.90199999999999</v>
      </c>
      <c r="F157" s="40">
        <v>184.9</v>
      </c>
    </row>
    <row r="158" spans="1:6" x14ac:dyDescent="0.25">
      <c r="A158" s="110"/>
      <c r="B158" s="40"/>
      <c r="C158" s="40">
        <v>147.19999999999999</v>
      </c>
      <c r="D158" s="40">
        <v>188.2</v>
      </c>
      <c r="E158" s="40">
        <v>184.90199999999999</v>
      </c>
      <c r="F158" s="40">
        <v>184.9</v>
      </c>
    </row>
    <row r="159" spans="1:6" x14ac:dyDescent="0.25">
      <c r="A159" s="110"/>
      <c r="B159" s="40"/>
      <c r="C159" s="40">
        <v>147.19999999999999</v>
      </c>
      <c r="D159" s="40">
        <v>188.2</v>
      </c>
      <c r="E159" s="40">
        <v>184.90199999999999</v>
      </c>
      <c r="F159" s="40">
        <v>184.9</v>
      </c>
    </row>
    <row r="160" spans="1:6" x14ac:dyDescent="0.25">
      <c r="A160" s="110"/>
      <c r="B160" s="40"/>
      <c r="C160" s="40">
        <v>147.19999999999999</v>
      </c>
      <c r="D160" s="40">
        <v>188.2</v>
      </c>
      <c r="E160" s="40">
        <v>184.90199999999999</v>
      </c>
      <c r="F160" s="40">
        <v>184.9</v>
      </c>
    </row>
    <row r="161" spans="1:6" x14ac:dyDescent="0.25">
      <c r="A161" s="110"/>
      <c r="B161" s="40"/>
      <c r="C161" s="40">
        <v>147.19999999999999</v>
      </c>
      <c r="D161" s="40">
        <v>188.2</v>
      </c>
      <c r="E161" s="40">
        <v>184.90199999999999</v>
      </c>
      <c r="F161" s="40">
        <v>184.9</v>
      </c>
    </row>
    <row r="162" spans="1:6" x14ac:dyDescent="0.25">
      <c r="A162" s="110"/>
      <c r="B162" s="40"/>
      <c r="C162" s="40">
        <v>147.19999999999999</v>
      </c>
      <c r="D162" s="40">
        <v>188.2</v>
      </c>
      <c r="E162" s="40">
        <v>184.90199999999999</v>
      </c>
      <c r="F162" s="40">
        <v>184.9</v>
      </c>
    </row>
    <row r="163" spans="1:6" x14ac:dyDescent="0.25">
      <c r="A163" s="110"/>
      <c r="B163" s="40"/>
      <c r="C163" s="40">
        <v>147.19999999999999</v>
      </c>
      <c r="D163" s="40">
        <v>188.2</v>
      </c>
      <c r="E163" s="40">
        <v>184.90199999999999</v>
      </c>
      <c r="F163" s="40">
        <v>184.9</v>
      </c>
    </row>
    <row r="164" spans="1:6" x14ac:dyDescent="0.25">
      <c r="A164" s="110"/>
      <c r="B164" s="40"/>
      <c r="C164" s="40">
        <v>147.19999999999999</v>
      </c>
      <c r="D164" s="40">
        <v>188.2</v>
      </c>
      <c r="E164" s="40">
        <v>184.9</v>
      </c>
      <c r="F164" s="40">
        <v>184.9</v>
      </c>
    </row>
    <row r="165" spans="1:6" x14ac:dyDescent="0.25">
      <c r="A165" s="110"/>
      <c r="B165" s="40"/>
      <c r="C165" s="40">
        <v>147.19999999999999</v>
      </c>
      <c r="D165" s="40">
        <v>188.2</v>
      </c>
      <c r="E165" s="40">
        <v>184.9</v>
      </c>
      <c r="F165" s="40">
        <v>184.9</v>
      </c>
    </row>
    <row r="166" spans="1:6" x14ac:dyDescent="0.25">
      <c r="A166" s="110"/>
      <c r="B166" s="40"/>
      <c r="C166" s="40">
        <v>147.19999999999999</v>
      </c>
      <c r="D166" s="40">
        <v>188.2</v>
      </c>
      <c r="E166" s="40">
        <v>184.9</v>
      </c>
      <c r="F166" s="40">
        <v>184.9</v>
      </c>
    </row>
    <row r="167" spans="1:6" x14ac:dyDescent="0.25">
      <c r="A167" s="110"/>
      <c r="B167" s="40"/>
      <c r="C167" s="40">
        <v>147.19999999999999</v>
      </c>
      <c r="D167" s="40">
        <v>188.2</v>
      </c>
      <c r="E167" s="40">
        <v>184.9</v>
      </c>
      <c r="F167" s="40">
        <v>184.9</v>
      </c>
    </row>
    <row r="168" spans="1:6" x14ac:dyDescent="0.25">
      <c r="A168" s="110"/>
      <c r="B168" s="40"/>
      <c r="C168" s="40">
        <v>147.19999999999999</v>
      </c>
      <c r="D168" s="40">
        <v>188.2</v>
      </c>
      <c r="E168" s="40">
        <v>184.9</v>
      </c>
      <c r="F168" s="40">
        <v>184.9</v>
      </c>
    </row>
    <row r="169" spans="1:6" x14ac:dyDescent="0.25">
      <c r="A169" s="110"/>
      <c r="B169" s="40"/>
      <c r="C169" s="40">
        <v>147.19999999999999</v>
      </c>
      <c r="D169" s="40">
        <v>188.2</v>
      </c>
      <c r="E169" s="40">
        <v>184.9</v>
      </c>
      <c r="F169" s="40">
        <v>184.9</v>
      </c>
    </row>
    <row r="170" spans="1:6" x14ac:dyDescent="0.25">
      <c r="A170" s="110"/>
      <c r="B170" s="40"/>
      <c r="C170" s="40">
        <v>147.19999999999999</v>
      </c>
      <c r="D170" s="40">
        <v>188.2</v>
      </c>
      <c r="E170" s="40">
        <v>184.9</v>
      </c>
      <c r="F170" s="40">
        <v>184.9</v>
      </c>
    </row>
    <row r="171" spans="1:6" x14ac:dyDescent="0.25">
      <c r="A171" s="110"/>
      <c r="B171" s="40"/>
      <c r="C171" s="40">
        <v>147.19999999999999</v>
      </c>
      <c r="D171" s="40">
        <v>188.2</v>
      </c>
      <c r="E171" s="40">
        <v>184.9</v>
      </c>
      <c r="F171" s="40">
        <v>184.9</v>
      </c>
    </row>
    <row r="172" spans="1:6" x14ac:dyDescent="0.25">
      <c r="A172" s="110"/>
      <c r="B172" s="40"/>
      <c r="C172" s="40">
        <v>147.19999999999999</v>
      </c>
      <c r="D172" s="40">
        <v>188.2</v>
      </c>
      <c r="E172" s="40">
        <v>184.9</v>
      </c>
      <c r="F172" s="40">
        <v>184.9</v>
      </c>
    </row>
    <row r="173" spans="1:6" x14ac:dyDescent="0.25">
      <c r="A173" s="110"/>
      <c r="B173" s="40"/>
      <c r="C173" s="40">
        <v>147.19999999999999</v>
      </c>
      <c r="D173" s="40">
        <v>188.2</v>
      </c>
      <c r="E173" s="40">
        <v>184.9</v>
      </c>
      <c r="F173" s="40">
        <v>184.9</v>
      </c>
    </row>
    <row r="174" spans="1:6" x14ac:dyDescent="0.25">
      <c r="A174" s="110"/>
      <c r="B174" s="40"/>
      <c r="C174" s="40">
        <v>147.19999999999999</v>
      </c>
      <c r="D174" s="40">
        <v>188.2</v>
      </c>
      <c r="E174" s="40">
        <v>184.9</v>
      </c>
      <c r="F174" s="40">
        <v>184.9</v>
      </c>
    </row>
    <row r="175" spans="1:6" x14ac:dyDescent="0.25">
      <c r="A175" s="110"/>
      <c r="B175" s="40"/>
      <c r="C175" s="40">
        <v>147.19999999999999</v>
      </c>
      <c r="D175" s="40">
        <v>188.2</v>
      </c>
      <c r="E175" s="40">
        <v>184.9</v>
      </c>
      <c r="F175" s="40">
        <v>184.9</v>
      </c>
    </row>
    <row r="176" spans="1:6" x14ac:dyDescent="0.25">
      <c r="A176" s="110"/>
      <c r="B176" s="40"/>
      <c r="C176" s="40">
        <v>147.19999999999999</v>
      </c>
      <c r="D176" s="40">
        <v>188.2</v>
      </c>
      <c r="E176" s="40">
        <v>184.9</v>
      </c>
      <c r="F176" s="40">
        <v>184.9</v>
      </c>
    </row>
    <row r="177" spans="1:6" x14ac:dyDescent="0.25">
      <c r="A177" s="110"/>
      <c r="B177" s="40"/>
      <c r="C177" s="40">
        <v>147.19999999999999</v>
      </c>
      <c r="D177" s="40">
        <v>188.2</v>
      </c>
      <c r="E177" s="40">
        <v>184.9</v>
      </c>
      <c r="F177" s="40">
        <v>184.9</v>
      </c>
    </row>
    <row r="178" spans="1:6" x14ac:dyDescent="0.25">
      <c r="A178" s="110"/>
      <c r="B178" s="40"/>
      <c r="C178" s="40">
        <v>147.19999999999999</v>
      </c>
      <c r="D178" s="40">
        <v>188.2</v>
      </c>
      <c r="E178" s="40">
        <v>184.9</v>
      </c>
      <c r="F178" s="40">
        <v>184.9</v>
      </c>
    </row>
    <row r="179" spans="1:6" x14ac:dyDescent="0.25">
      <c r="A179" s="110"/>
      <c r="B179" s="40"/>
      <c r="C179" s="40">
        <v>147.19999999999999</v>
      </c>
      <c r="D179" s="40">
        <v>188.2</v>
      </c>
      <c r="E179" s="40">
        <v>184.9</v>
      </c>
      <c r="F179" s="40">
        <v>184.9</v>
      </c>
    </row>
    <row r="180" spans="1:6" x14ac:dyDescent="0.25">
      <c r="A180" s="110"/>
      <c r="B180" s="40"/>
      <c r="C180" s="40">
        <v>147.19999999999999</v>
      </c>
      <c r="D180" s="40">
        <v>188.2</v>
      </c>
      <c r="E180" s="40">
        <v>184.9</v>
      </c>
      <c r="F180" s="40">
        <v>184.9</v>
      </c>
    </row>
    <row r="181" spans="1:6" x14ac:dyDescent="0.25">
      <c r="A181" s="110"/>
      <c r="B181" s="40"/>
      <c r="C181" s="40">
        <v>147.19999999999999</v>
      </c>
      <c r="D181" s="40">
        <v>188.2</v>
      </c>
      <c r="E181" s="40">
        <v>184.9</v>
      </c>
      <c r="F181" s="40">
        <v>184.9</v>
      </c>
    </row>
    <row r="182" spans="1:6" x14ac:dyDescent="0.25">
      <c r="A182" s="110"/>
      <c r="B182" s="40"/>
      <c r="C182" s="40">
        <v>147.19999999999999</v>
      </c>
      <c r="D182" s="40">
        <v>184.5</v>
      </c>
      <c r="E182" s="40">
        <v>184.9</v>
      </c>
      <c r="F182" s="40">
        <v>184.9</v>
      </c>
    </row>
    <row r="183" spans="1:6" x14ac:dyDescent="0.25">
      <c r="A183" s="110"/>
      <c r="B183" s="40"/>
      <c r="C183" s="40">
        <v>147.19999999999999</v>
      </c>
      <c r="D183" s="40">
        <v>184.5</v>
      </c>
      <c r="E183" s="40">
        <v>184.9</v>
      </c>
      <c r="F183" s="40">
        <v>184.9</v>
      </c>
    </row>
    <row r="184" spans="1:6" x14ac:dyDescent="0.25">
      <c r="A184" s="110" t="s">
        <v>145</v>
      </c>
      <c r="B184" s="40"/>
      <c r="C184" s="40">
        <v>147.19999999999999</v>
      </c>
      <c r="D184" s="40">
        <v>184.5</v>
      </c>
      <c r="E184" s="40">
        <v>184.9</v>
      </c>
      <c r="F184" s="40">
        <v>184.9</v>
      </c>
    </row>
    <row r="185" spans="1:6" x14ac:dyDescent="0.25">
      <c r="A185" s="110"/>
      <c r="B185" s="40"/>
      <c r="C185" s="40">
        <v>147.19999999999999</v>
      </c>
      <c r="D185" s="40">
        <v>184.5</v>
      </c>
      <c r="E185" s="40">
        <v>184.9</v>
      </c>
      <c r="F185" s="40">
        <v>184.9</v>
      </c>
    </row>
    <row r="186" spans="1:6" x14ac:dyDescent="0.25">
      <c r="A186" s="110"/>
      <c r="B186" s="40"/>
      <c r="C186" s="40">
        <v>147.19999999999999</v>
      </c>
      <c r="D186" s="40">
        <v>184.5</v>
      </c>
      <c r="E186" s="40">
        <v>184.9</v>
      </c>
      <c r="F186" s="40">
        <v>184.9</v>
      </c>
    </row>
    <row r="187" spans="1:6" x14ac:dyDescent="0.25">
      <c r="A187" s="110"/>
      <c r="B187" s="40"/>
      <c r="C187" s="40">
        <v>147.19999999999999</v>
      </c>
      <c r="D187" s="40">
        <v>184.5</v>
      </c>
      <c r="E187" s="40">
        <v>184.9</v>
      </c>
      <c r="F187" s="40">
        <v>184.9</v>
      </c>
    </row>
    <row r="188" spans="1:6" x14ac:dyDescent="0.25">
      <c r="A188" s="110"/>
      <c r="B188" s="40"/>
      <c r="C188" s="40">
        <v>147.19999999999999</v>
      </c>
      <c r="D188" s="40">
        <v>184.90199999999999</v>
      </c>
      <c r="E188" s="40">
        <v>184.9</v>
      </c>
      <c r="F188" s="40">
        <v>184.9</v>
      </c>
    </row>
    <row r="189" spans="1:6" x14ac:dyDescent="0.25">
      <c r="A189" s="110"/>
      <c r="B189" s="40"/>
      <c r="C189" s="40">
        <v>147.19999999999999</v>
      </c>
      <c r="D189" s="40">
        <v>184.90199999999999</v>
      </c>
      <c r="E189" s="40">
        <v>184.9</v>
      </c>
      <c r="F189" s="40">
        <v>184.9</v>
      </c>
    </row>
    <row r="190" spans="1:6" x14ac:dyDescent="0.25">
      <c r="A190" s="110"/>
      <c r="B190" s="40"/>
      <c r="C190" s="40">
        <v>147.19999999999999</v>
      </c>
      <c r="D190" s="40">
        <v>184.90199999999999</v>
      </c>
      <c r="E190" s="40">
        <v>184.9</v>
      </c>
      <c r="F190" s="40">
        <v>184.9</v>
      </c>
    </row>
    <row r="191" spans="1:6" x14ac:dyDescent="0.25">
      <c r="A191" s="110"/>
      <c r="B191" s="40"/>
      <c r="C191" s="40">
        <v>147.19999999999999</v>
      </c>
      <c r="D191" s="40">
        <v>184.90199999999999</v>
      </c>
      <c r="E191" s="40">
        <v>184.9</v>
      </c>
      <c r="F191" s="40">
        <v>184.9</v>
      </c>
    </row>
    <row r="192" spans="1:6" x14ac:dyDescent="0.25">
      <c r="A192" s="110"/>
      <c r="B192" s="40"/>
      <c r="C192" s="40">
        <v>147.19999999999999</v>
      </c>
      <c r="D192" s="40">
        <v>184.90199999999999</v>
      </c>
      <c r="E192" s="40">
        <v>184.9</v>
      </c>
      <c r="F192" s="40">
        <v>184.9</v>
      </c>
    </row>
    <row r="193" spans="1:6" x14ac:dyDescent="0.25">
      <c r="A193" s="110"/>
      <c r="B193" s="40"/>
      <c r="C193" s="40">
        <v>147.19999999999999</v>
      </c>
      <c r="D193" s="40">
        <v>184.90199999999999</v>
      </c>
      <c r="E193" s="40">
        <v>184.9</v>
      </c>
      <c r="F193" s="40">
        <v>184.9</v>
      </c>
    </row>
    <row r="194" spans="1:6" x14ac:dyDescent="0.25">
      <c r="A194" s="110"/>
      <c r="B194" s="40"/>
      <c r="C194" s="40">
        <v>147.19999999999999</v>
      </c>
      <c r="D194" s="40">
        <v>184.90199999999999</v>
      </c>
      <c r="E194" s="40">
        <v>184.9</v>
      </c>
      <c r="F194" s="40">
        <v>184.9</v>
      </c>
    </row>
    <row r="195" spans="1:6" x14ac:dyDescent="0.25">
      <c r="A195" s="110"/>
      <c r="B195" s="40"/>
      <c r="C195" s="40">
        <v>147.19999999999999</v>
      </c>
      <c r="D195" s="40">
        <v>184.90199999999999</v>
      </c>
      <c r="E195" s="40">
        <v>184.9</v>
      </c>
      <c r="F195" s="40">
        <v>184.9</v>
      </c>
    </row>
    <row r="196" spans="1:6" x14ac:dyDescent="0.25">
      <c r="A196" s="110"/>
      <c r="B196" s="40"/>
      <c r="C196" s="40">
        <v>147.19999999999999</v>
      </c>
      <c r="D196" s="40">
        <v>184.90199999999999</v>
      </c>
      <c r="E196" s="40">
        <v>184.9</v>
      </c>
      <c r="F196" s="40">
        <v>184.9</v>
      </c>
    </row>
    <row r="197" spans="1:6" x14ac:dyDescent="0.25">
      <c r="A197" s="110"/>
      <c r="B197" s="40"/>
      <c r="C197" s="40">
        <v>147.19999999999999</v>
      </c>
      <c r="D197" s="40">
        <v>184.90199999999999</v>
      </c>
      <c r="E197" s="40">
        <v>184.9</v>
      </c>
      <c r="F197" s="40">
        <v>184.9</v>
      </c>
    </row>
    <row r="198" spans="1:6" x14ac:dyDescent="0.25">
      <c r="A198" s="110"/>
      <c r="B198" s="40"/>
      <c r="C198" s="40">
        <v>147.19999999999999</v>
      </c>
      <c r="D198" s="40">
        <v>184.90199999999999</v>
      </c>
      <c r="E198" s="40">
        <v>184.9</v>
      </c>
      <c r="F198" s="40">
        <v>184.9</v>
      </c>
    </row>
    <row r="199" spans="1:6" x14ac:dyDescent="0.25">
      <c r="A199" s="110"/>
      <c r="B199" s="40"/>
      <c r="C199" s="40">
        <v>147.19999999999999</v>
      </c>
      <c r="D199" s="40">
        <v>184.90199999999999</v>
      </c>
      <c r="E199" s="40">
        <v>184.9</v>
      </c>
      <c r="F199" s="40">
        <v>184.9</v>
      </c>
    </row>
    <row r="200" spans="1:6" x14ac:dyDescent="0.25">
      <c r="A200" s="110"/>
      <c r="B200" s="40"/>
      <c r="C200" s="40">
        <v>147.19999999999999</v>
      </c>
      <c r="D200" s="40">
        <v>184.90199999999999</v>
      </c>
      <c r="E200" s="40">
        <v>184.9</v>
      </c>
      <c r="F200" s="40">
        <v>184.9</v>
      </c>
    </row>
    <row r="201" spans="1:6" x14ac:dyDescent="0.25">
      <c r="A201" s="110"/>
      <c r="B201" s="40"/>
      <c r="C201" s="40">
        <v>147.19999999999999</v>
      </c>
      <c r="D201" s="40">
        <v>184.90199999999999</v>
      </c>
      <c r="E201" s="40">
        <v>184.9</v>
      </c>
      <c r="F201" s="40">
        <v>184.9</v>
      </c>
    </row>
    <row r="202" spans="1:6" x14ac:dyDescent="0.25">
      <c r="A202" s="110"/>
      <c r="B202" s="40"/>
      <c r="C202" s="40">
        <v>147.19999999999999</v>
      </c>
      <c r="D202" s="40">
        <v>184.90199999999999</v>
      </c>
      <c r="E202" s="40">
        <v>184.9</v>
      </c>
      <c r="F202" s="40">
        <v>184.9</v>
      </c>
    </row>
    <row r="203" spans="1:6" x14ac:dyDescent="0.25">
      <c r="A203" s="110"/>
      <c r="B203" s="40"/>
      <c r="C203" s="40">
        <v>147.19999999999999</v>
      </c>
      <c r="D203" s="40">
        <v>184.90199999999999</v>
      </c>
      <c r="E203" s="40">
        <v>184.9</v>
      </c>
      <c r="F203" s="40">
        <v>184.9</v>
      </c>
    </row>
    <row r="204" spans="1:6" x14ac:dyDescent="0.25">
      <c r="A204" s="110"/>
      <c r="B204" s="40"/>
      <c r="C204" s="40">
        <v>147.19999999999999</v>
      </c>
      <c r="D204" s="40">
        <v>184.90199999999999</v>
      </c>
      <c r="E204" s="40">
        <v>184.9</v>
      </c>
      <c r="F204" s="40">
        <v>184.9</v>
      </c>
    </row>
    <row r="205" spans="1:6" x14ac:dyDescent="0.25">
      <c r="A205" s="110"/>
      <c r="B205" s="40"/>
      <c r="C205" s="40">
        <v>147.19999999999999</v>
      </c>
      <c r="D205" s="40">
        <v>184.90199999999999</v>
      </c>
      <c r="E205" s="40">
        <v>184.9</v>
      </c>
      <c r="F205" s="40">
        <v>184.9</v>
      </c>
    </row>
    <row r="206" spans="1:6" x14ac:dyDescent="0.25">
      <c r="A206" s="110"/>
      <c r="B206" s="40"/>
      <c r="C206" s="40">
        <v>147.19999999999999</v>
      </c>
      <c r="D206" s="40">
        <v>184.90199999999999</v>
      </c>
      <c r="E206" s="40">
        <v>184.9</v>
      </c>
      <c r="F206" s="40">
        <v>178.9</v>
      </c>
    </row>
    <row r="207" spans="1:6" x14ac:dyDescent="0.25">
      <c r="A207" s="110"/>
      <c r="B207" s="40"/>
      <c r="C207" s="40">
        <v>147.19999999999999</v>
      </c>
      <c r="D207" s="40">
        <v>184.90199999999999</v>
      </c>
      <c r="E207" s="40">
        <v>184.9</v>
      </c>
      <c r="F207" s="40">
        <v>178.9</v>
      </c>
    </row>
    <row r="208" spans="1:6" x14ac:dyDescent="0.25">
      <c r="A208" s="110"/>
      <c r="B208" s="40"/>
      <c r="C208" s="40">
        <v>147.19999999999999</v>
      </c>
      <c r="D208" s="40">
        <v>184.90199999999999</v>
      </c>
      <c r="E208" s="40">
        <v>184.9</v>
      </c>
      <c r="F208" s="40">
        <v>178.9</v>
      </c>
    </row>
    <row r="209" spans="1:6" x14ac:dyDescent="0.25">
      <c r="A209" s="110"/>
      <c r="B209" s="40"/>
      <c r="C209" s="40">
        <v>147.19999999999999</v>
      </c>
      <c r="D209" s="40">
        <v>184.90199999999999</v>
      </c>
      <c r="E209" s="40">
        <v>184.9</v>
      </c>
      <c r="F209" s="40">
        <v>178.9</v>
      </c>
    </row>
    <row r="210" spans="1:6" x14ac:dyDescent="0.25">
      <c r="A210" s="110"/>
      <c r="B210" s="40"/>
      <c r="C210" s="40">
        <v>147.19999999999999</v>
      </c>
      <c r="D210" s="40">
        <v>184.90199999999999</v>
      </c>
      <c r="E210" s="40">
        <v>184.9</v>
      </c>
      <c r="F210" s="40">
        <v>178.9</v>
      </c>
    </row>
    <row r="211" spans="1:6" x14ac:dyDescent="0.25">
      <c r="A211" s="110"/>
      <c r="B211" s="40"/>
      <c r="C211" s="40">
        <v>147.19999999999999</v>
      </c>
      <c r="D211" s="40">
        <v>184.90199999999999</v>
      </c>
      <c r="E211" s="40">
        <v>184.9</v>
      </c>
      <c r="F211" s="40">
        <v>178.9</v>
      </c>
    </row>
    <row r="212" spans="1:6" x14ac:dyDescent="0.25">
      <c r="A212" s="110"/>
      <c r="B212" s="40"/>
      <c r="C212" s="40">
        <v>147.19999999999999</v>
      </c>
      <c r="D212" s="40">
        <v>184.90199999999999</v>
      </c>
      <c r="E212" s="40">
        <v>184.9</v>
      </c>
      <c r="F212" s="40">
        <v>178.9</v>
      </c>
    </row>
    <row r="213" spans="1:6" x14ac:dyDescent="0.25">
      <c r="A213" s="110"/>
      <c r="B213" s="40"/>
      <c r="C213" s="40">
        <v>147.19999999999999</v>
      </c>
      <c r="D213" s="40">
        <v>184.90199999999999</v>
      </c>
      <c r="E213" s="40">
        <v>184.9</v>
      </c>
      <c r="F213" s="40">
        <v>178.9</v>
      </c>
    </row>
    <row r="214" spans="1:6" x14ac:dyDescent="0.25">
      <c r="A214" s="110"/>
      <c r="B214" s="40"/>
      <c r="C214" s="40">
        <v>147.19999999999999</v>
      </c>
      <c r="D214" s="40">
        <v>184.90199999999999</v>
      </c>
      <c r="E214" s="40">
        <v>184.9</v>
      </c>
      <c r="F214" s="40">
        <v>178.9</v>
      </c>
    </row>
    <row r="215" spans="1:6" x14ac:dyDescent="0.25">
      <c r="A215" s="110" t="s">
        <v>146</v>
      </c>
      <c r="B215" s="40"/>
      <c r="C215" s="40">
        <v>147.19999999999999</v>
      </c>
      <c r="D215" s="40">
        <v>184.90199999999999</v>
      </c>
      <c r="E215" s="40">
        <v>184.9</v>
      </c>
      <c r="F215" s="40">
        <v>178.9</v>
      </c>
    </row>
    <row r="216" spans="1:6" x14ac:dyDescent="0.25">
      <c r="A216" s="110"/>
      <c r="B216" s="40"/>
      <c r="C216" s="40">
        <v>147.19999999999999</v>
      </c>
      <c r="D216" s="40">
        <v>184.90199999999999</v>
      </c>
      <c r="E216" s="40">
        <v>184.9</v>
      </c>
      <c r="F216" s="40">
        <v>178.9</v>
      </c>
    </row>
    <row r="217" spans="1:6" x14ac:dyDescent="0.25">
      <c r="A217" s="110"/>
      <c r="B217" s="40"/>
      <c r="C217" s="40">
        <v>147.19999999999999</v>
      </c>
      <c r="D217" s="40">
        <v>184.90199999999999</v>
      </c>
      <c r="E217" s="40">
        <v>184.9</v>
      </c>
      <c r="F217" s="40">
        <v>178.9</v>
      </c>
    </row>
    <row r="218" spans="1:6" x14ac:dyDescent="0.25">
      <c r="A218" s="110"/>
      <c r="B218" s="40"/>
      <c r="C218" s="40">
        <v>147.19999999999999</v>
      </c>
      <c r="D218" s="40">
        <v>184.90199999999999</v>
      </c>
      <c r="E218" s="40">
        <v>184.9</v>
      </c>
      <c r="F218" s="40">
        <v>178.9</v>
      </c>
    </row>
    <row r="219" spans="1:6" x14ac:dyDescent="0.25">
      <c r="A219" s="110"/>
      <c r="B219" s="40"/>
      <c r="C219" s="40">
        <v>147.19999999999999</v>
      </c>
      <c r="D219" s="40">
        <v>184.90199999999999</v>
      </c>
      <c r="E219" s="40">
        <v>184.9</v>
      </c>
      <c r="F219" s="40">
        <v>178.9</v>
      </c>
    </row>
    <row r="220" spans="1:6" x14ac:dyDescent="0.25">
      <c r="A220" s="110"/>
      <c r="B220" s="40"/>
      <c r="C220" s="40">
        <v>147.19999999999999</v>
      </c>
      <c r="D220" s="40">
        <v>184.90199999999999</v>
      </c>
      <c r="E220" s="40">
        <v>184.9</v>
      </c>
      <c r="F220" s="40">
        <v>178.9</v>
      </c>
    </row>
    <row r="221" spans="1:6" x14ac:dyDescent="0.25">
      <c r="A221" s="110"/>
      <c r="B221" s="40"/>
      <c r="C221" s="40">
        <v>147.19999999999999</v>
      </c>
      <c r="D221" s="40">
        <v>184.90199999999999</v>
      </c>
      <c r="E221" s="40">
        <v>184.9</v>
      </c>
      <c r="F221" s="40">
        <v>178.9</v>
      </c>
    </row>
    <row r="222" spans="1:6" x14ac:dyDescent="0.25">
      <c r="A222" s="110"/>
      <c r="B222" s="40"/>
      <c r="C222" s="40">
        <v>147.19999999999999</v>
      </c>
      <c r="D222" s="40">
        <v>184.90199999999999</v>
      </c>
      <c r="E222" s="40">
        <v>184.9</v>
      </c>
      <c r="F222" s="40">
        <v>178.9</v>
      </c>
    </row>
    <row r="223" spans="1:6" x14ac:dyDescent="0.25">
      <c r="A223" s="110"/>
      <c r="B223" s="40"/>
      <c r="C223" s="40">
        <v>147.19999999999999</v>
      </c>
      <c r="D223" s="40">
        <v>184.90199999999999</v>
      </c>
      <c r="E223" s="40">
        <v>184.9</v>
      </c>
      <c r="F223" s="40">
        <v>178.9</v>
      </c>
    </row>
    <row r="224" spans="1:6" x14ac:dyDescent="0.25">
      <c r="A224" s="110"/>
      <c r="B224" s="40"/>
      <c r="C224" s="40">
        <v>147.19999999999999</v>
      </c>
      <c r="D224" s="40">
        <v>184.90199999999999</v>
      </c>
      <c r="E224" s="40">
        <v>184.9</v>
      </c>
      <c r="F224" s="40">
        <v>178.9</v>
      </c>
    </row>
    <row r="225" spans="1:6" x14ac:dyDescent="0.25">
      <c r="A225" s="110"/>
      <c r="B225" s="40"/>
      <c r="C225" s="40">
        <v>147.19999999999999</v>
      </c>
      <c r="D225" s="40">
        <v>184.90199999999999</v>
      </c>
      <c r="E225" s="40">
        <v>184.9</v>
      </c>
      <c r="F225" s="40">
        <v>178.9</v>
      </c>
    </row>
    <row r="226" spans="1:6" x14ac:dyDescent="0.25">
      <c r="A226" s="110"/>
      <c r="B226" s="40"/>
      <c r="C226" s="40">
        <v>147.19999999999999</v>
      </c>
      <c r="D226" s="40">
        <v>184.90199999999999</v>
      </c>
      <c r="E226" s="40">
        <v>184.9</v>
      </c>
      <c r="F226" s="40">
        <v>178.9</v>
      </c>
    </row>
    <row r="227" spans="1:6" x14ac:dyDescent="0.25">
      <c r="A227" s="110"/>
      <c r="B227" s="40"/>
      <c r="C227" s="40">
        <v>147.19999999999999</v>
      </c>
      <c r="D227" s="40">
        <v>184.90199999999999</v>
      </c>
      <c r="E227" s="40">
        <v>184.9</v>
      </c>
      <c r="F227" s="40">
        <v>178.9</v>
      </c>
    </row>
    <row r="228" spans="1:6" x14ac:dyDescent="0.25">
      <c r="A228" s="110"/>
      <c r="B228" s="40"/>
      <c r="C228" s="40">
        <v>147.19999999999999</v>
      </c>
      <c r="D228" s="40">
        <v>184.90199999999999</v>
      </c>
      <c r="E228" s="40">
        <v>184.9</v>
      </c>
      <c r="F228" s="40">
        <v>178.9</v>
      </c>
    </row>
    <row r="229" spans="1:6" x14ac:dyDescent="0.25">
      <c r="A229" s="110"/>
      <c r="B229" s="40"/>
      <c r="C229" s="40">
        <v>147.19999999999999</v>
      </c>
      <c r="D229" s="40">
        <v>184.90199999999999</v>
      </c>
      <c r="E229" s="40">
        <v>184.9</v>
      </c>
      <c r="F229" s="40">
        <v>178.9</v>
      </c>
    </row>
    <row r="230" spans="1:6" x14ac:dyDescent="0.25">
      <c r="A230" s="110"/>
      <c r="B230" s="40"/>
      <c r="C230" s="40">
        <v>147.19999999999999</v>
      </c>
      <c r="D230" s="40">
        <v>184.90199999999999</v>
      </c>
      <c r="E230" s="40">
        <v>184.9</v>
      </c>
      <c r="F230" s="40">
        <v>178.9</v>
      </c>
    </row>
    <row r="231" spans="1:6" x14ac:dyDescent="0.25">
      <c r="A231" s="110"/>
      <c r="B231" s="40"/>
      <c r="C231" s="40">
        <v>147.19999999999999</v>
      </c>
      <c r="D231" s="40">
        <v>184.90199999999999</v>
      </c>
      <c r="E231" s="40">
        <v>184.9</v>
      </c>
      <c r="F231" s="40">
        <v>178.9</v>
      </c>
    </row>
    <row r="232" spans="1:6" x14ac:dyDescent="0.25">
      <c r="A232" s="110"/>
      <c r="B232" s="40"/>
      <c r="C232" s="40">
        <v>150.1</v>
      </c>
      <c r="D232" s="40">
        <v>184.90199999999999</v>
      </c>
      <c r="E232" s="40">
        <v>184.9</v>
      </c>
      <c r="F232" s="40">
        <v>178.9</v>
      </c>
    </row>
    <row r="233" spans="1:6" x14ac:dyDescent="0.25">
      <c r="A233" s="110"/>
      <c r="B233" s="40"/>
      <c r="C233" s="40">
        <v>150.1</v>
      </c>
      <c r="D233" s="40">
        <v>184.90199999999999</v>
      </c>
      <c r="E233" s="40">
        <v>184.9</v>
      </c>
      <c r="F233" s="40">
        <v>178.9</v>
      </c>
    </row>
    <row r="234" spans="1:6" x14ac:dyDescent="0.25">
      <c r="A234" s="110"/>
      <c r="B234" s="40"/>
      <c r="C234" s="40">
        <v>150.1</v>
      </c>
      <c r="D234" s="40">
        <v>184.90199999999999</v>
      </c>
      <c r="E234" s="40">
        <v>184.9</v>
      </c>
      <c r="F234" s="40">
        <v>178.9</v>
      </c>
    </row>
    <row r="235" spans="1:6" x14ac:dyDescent="0.25">
      <c r="A235" s="110"/>
      <c r="B235" s="40"/>
      <c r="C235" s="40">
        <v>150.1</v>
      </c>
      <c r="D235" s="40">
        <v>184.90199999999999</v>
      </c>
      <c r="E235" s="40">
        <v>184.9</v>
      </c>
      <c r="F235" s="40">
        <v>178.9</v>
      </c>
    </row>
    <row r="236" spans="1:6" x14ac:dyDescent="0.25">
      <c r="A236" s="110"/>
      <c r="B236" s="40"/>
      <c r="C236" s="40">
        <v>150.1</v>
      </c>
      <c r="D236" s="40">
        <v>184.90199999999999</v>
      </c>
      <c r="E236" s="40">
        <v>184.9</v>
      </c>
      <c r="F236" s="40">
        <v>178.9</v>
      </c>
    </row>
    <row r="237" spans="1:6" x14ac:dyDescent="0.25">
      <c r="A237" s="110"/>
      <c r="B237" s="40"/>
      <c r="C237" s="40">
        <v>150.1</v>
      </c>
      <c r="D237" s="40">
        <v>184.90199999999999</v>
      </c>
      <c r="E237" s="40">
        <v>184.9</v>
      </c>
      <c r="F237" s="40">
        <v>178.9</v>
      </c>
    </row>
    <row r="238" spans="1:6" x14ac:dyDescent="0.25">
      <c r="A238" s="110"/>
      <c r="B238" s="40"/>
      <c r="C238" s="40">
        <v>150.1</v>
      </c>
      <c r="D238" s="40">
        <v>184.90199999999999</v>
      </c>
      <c r="E238" s="40">
        <v>184.9</v>
      </c>
      <c r="F238" s="40">
        <v>178.9</v>
      </c>
    </row>
    <row r="239" spans="1:6" x14ac:dyDescent="0.25">
      <c r="A239" s="110"/>
      <c r="B239" s="40"/>
      <c r="C239" s="40">
        <v>150.1</v>
      </c>
      <c r="D239" s="40">
        <v>184.90199999999999</v>
      </c>
      <c r="E239" s="40">
        <v>184.9</v>
      </c>
      <c r="F239" s="40">
        <v>178.9</v>
      </c>
    </row>
    <row r="240" spans="1:6" x14ac:dyDescent="0.25">
      <c r="A240" s="110"/>
      <c r="B240" s="40"/>
      <c r="C240" s="40">
        <v>150.1</v>
      </c>
      <c r="D240" s="40">
        <v>184.90199999999999</v>
      </c>
      <c r="E240" s="40">
        <v>184.9</v>
      </c>
      <c r="F240" s="40">
        <v>178.9</v>
      </c>
    </row>
    <row r="241" spans="1:6" x14ac:dyDescent="0.25">
      <c r="A241" s="110"/>
      <c r="B241" s="40"/>
      <c r="C241" s="40">
        <v>150.1</v>
      </c>
      <c r="D241" s="40">
        <v>184.90199999999999</v>
      </c>
      <c r="E241" s="40">
        <v>184.9</v>
      </c>
      <c r="F241" s="40">
        <v>178.9</v>
      </c>
    </row>
    <row r="242" spans="1:6" x14ac:dyDescent="0.25">
      <c r="A242" s="110"/>
      <c r="B242" s="40"/>
      <c r="C242" s="40">
        <v>150.1</v>
      </c>
      <c r="D242" s="40">
        <v>184.90199999999999</v>
      </c>
      <c r="E242" s="40">
        <v>184.9</v>
      </c>
      <c r="F242" s="40">
        <v>178.9</v>
      </c>
    </row>
    <row r="243" spans="1:6" x14ac:dyDescent="0.25">
      <c r="A243" s="110"/>
      <c r="B243" s="40"/>
      <c r="C243" s="40">
        <v>150.1</v>
      </c>
      <c r="D243" s="40">
        <v>184.90199999999999</v>
      </c>
      <c r="E243" s="40">
        <v>184.9</v>
      </c>
      <c r="F243" s="40">
        <v>178.9</v>
      </c>
    </row>
    <row r="244" spans="1:6" x14ac:dyDescent="0.25">
      <c r="A244" s="110"/>
      <c r="B244" s="40"/>
      <c r="C244" s="40">
        <v>150.1</v>
      </c>
      <c r="D244" s="40">
        <v>184.90199999999999</v>
      </c>
      <c r="E244" s="40">
        <v>184.9</v>
      </c>
      <c r="F244" s="40">
        <v>178.9</v>
      </c>
    </row>
    <row r="245" spans="1:6" x14ac:dyDescent="0.25">
      <c r="A245" s="110"/>
      <c r="B245" s="40"/>
      <c r="C245" s="40">
        <v>150.1</v>
      </c>
      <c r="D245" s="40">
        <v>184.90199999999999</v>
      </c>
      <c r="E245" s="40">
        <v>184.9</v>
      </c>
      <c r="F245" s="40">
        <v>178.9</v>
      </c>
    </row>
    <row r="246" spans="1:6" x14ac:dyDescent="0.25">
      <c r="A246" s="110" t="s">
        <v>147</v>
      </c>
      <c r="B246" s="40"/>
      <c r="C246" s="40">
        <v>150.1</v>
      </c>
      <c r="D246" s="40">
        <v>184.90199999999999</v>
      </c>
      <c r="E246" s="40">
        <v>184.9</v>
      </c>
      <c r="F246" s="40">
        <v>178.9</v>
      </c>
    </row>
    <row r="247" spans="1:6" x14ac:dyDescent="0.25">
      <c r="A247" s="110"/>
      <c r="B247" s="40"/>
      <c r="C247" s="40">
        <v>150.1</v>
      </c>
      <c r="D247" s="40">
        <v>184.90199999999999</v>
      </c>
      <c r="E247" s="40">
        <v>184.9</v>
      </c>
      <c r="F247" s="40">
        <v>178.9</v>
      </c>
    </row>
    <row r="248" spans="1:6" x14ac:dyDescent="0.25">
      <c r="A248" s="110"/>
      <c r="B248" s="40"/>
      <c r="C248" s="40">
        <v>150.1</v>
      </c>
      <c r="D248" s="40">
        <v>184.90199999999999</v>
      </c>
      <c r="E248" s="40">
        <v>184.9</v>
      </c>
      <c r="F248" s="40">
        <v>178.9</v>
      </c>
    </row>
    <row r="249" spans="1:6" x14ac:dyDescent="0.25">
      <c r="A249" s="110"/>
      <c r="B249" s="40"/>
      <c r="C249" s="40">
        <v>150.1</v>
      </c>
      <c r="D249" s="40">
        <v>184.90199999999999</v>
      </c>
      <c r="E249" s="40">
        <v>184.9</v>
      </c>
      <c r="F249" s="40">
        <v>178.9</v>
      </c>
    </row>
    <row r="250" spans="1:6" x14ac:dyDescent="0.25">
      <c r="A250" s="110"/>
      <c r="B250" s="40"/>
      <c r="C250" s="40">
        <v>150.1</v>
      </c>
      <c r="D250" s="40">
        <v>184.90199999999999</v>
      </c>
      <c r="E250" s="40">
        <v>184.9</v>
      </c>
      <c r="F250" s="40">
        <v>178.9</v>
      </c>
    </row>
    <row r="251" spans="1:6" x14ac:dyDescent="0.25">
      <c r="A251" s="110"/>
      <c r="B251" s="40"/>
      <c r="C251" s="40">
        <v>150.1</v>
      </c>
      <c r="D251" s="40">
        <v>184.90199999999999</v>
      </c>
      <c r="E251" s="40">
        <v>184.9</v>
      </c>
      <c r="F251" s="40">
        <v>178.9</v>
      </c>
    </row>
    <row r="252" spans="1:6" x14ac:dyDescent="0.25">
      <c r="A252" s="110"/>
      <c r="B252" s="40"/>
      <c r="C252" s="40">
        <v>150.1</v>
      </c>
      <c r="D252" s="40">
        <v>184.90199999999999</v>
      </c>
      <c r="E252" s="40">
        <v>184.9</v>
      </c>
      <c r="F252" s="40">
        <v>178.9</v>
      </c>
    </row>
    <row r="253" spans="1:6" x14ac:dyDescent="0.25">
      <c r="A253" s="110"/>
      <c r="B253" s="40"/>
      <c r="C253" s="40">
        <v>150.1</v>
      </c>
      <c r="D253" s="40">
        <v>184.90199999999999</v>
      </c>
      <c r="E253" s="40">
        <v>184.9</v>
      </c>
      <c r="F253" s="40">
        <v>178.9</v>
      </c>
    </row>
    <row r="254" spans="1:6" x14ac:dyDescent="0.25">
      <c r="A254" s="110"/>
      <c r="B254" s="40"/>
      <c r="C254" s="40">
        <v>150.1</v>
      </c>
      <c r="D254" s="40">
        <v>184.90199999999999</v>
      </c>
      <c r="E254" s="40">
        <v>184.9</v>
      </c>
      <c r="F254" s="40">
        <v>178.9</v>
      </c>
    </row>
    <row r="255" spans="1:6" x14ac:dyDescent="0.25">
      <c r="A255" s="110"/>
      <c r="B255" s="40"/>
      <c r="C255" s="40">
        <v>150.1</v>
      </c>
      <c r="D255" s="40">
        <v>184.90199999999999</v>
      </c>
      <c r="E255" s="40">
        <v>184.9</v>
      </c>
      <c r="F255" s="40">
        <v>178.9</v>
      </c>
    </row>
    <row r="256" spans="1:6" x14ac:dyDescent="0.25">
      <c r="A256" s="110"/>
      <c r="B256" s="40"/>
      <c r="C256" s="40">
        <v>150.1</v>
      </c>
      <c r="D256" s="40">
        <v>184.90199999999999</v>
      </c>
      <c r="E256" s="40">
        <v>184.9</v>
      </c>
      <c r="F256" s="40">
        <v>178.9</v>
      </c>
    </row>
    <row r="257" spans="1:6" x14ac:dyDescent="0.25">
      <c r="A257" s="110"/>
      <c r="B257" s="40"/>
      <c r="C257" s="40">
        <v>150.1</v>
      </c>
      <c r="D257" s="40">
        <v>184.90199999999999</v>
      </c>
      <c r="E257" s="40">
        <v>184.9</v>
      </c>
      <c r="F257" s="40">
        <v>178.9</v>
      </c>
    </row>
    <row r="258" spans="1:6" x14ac:dyDescent="0.25">
      <c r="A258" s="110"/>
      <c r="B258" s="40"/>
      <c r="C258" s="40">
        <v>150.1</v>
      </c>
      <c r="D258" s="40">
        <v>184.90199999999999</v>
      </c>
      <c r="E258" s="40">
        <v>184.9</v>
      </c>
      <c r="F258" s="40">
        <v>178.9</v>
      </c>
    </row>
    <row r="259" spans="1:6" x14ac:dyDescent="0.25">
      <c r="A259" s="110"/>
      <c r="B259" s="40"/>
      <c r="C259" s="40">
        <v>150.1</v>
      </c>
      <c r="D259" s="40">
        <v>184.90199999999999</v>
      </c>
      <c r="E259" s="40">
        <v>184.9</v>
      </c>
      <c r="F259" s="40">
        <v>178.9</v>
      </c>
    </row>
    <row r="260" spans="1:6" x14ac:dyDescent="0.25">
      <c r="A260" s="110"/>
      <c r="B260" s="40"/>
      <c r="C260" s="40">
        <v>150.1</v>
      </c>
      <c r="D260" s="40">
        <v>184.90199999999999</v>
      </c>
      <c r="E260" s="40">
        <v>184.9</v>
      </c>
      <c r="F260" s="40">
        <v>178.9</v>
      </c>
    </row>
    <row r="261" spans="1:6" x14ac:dyDescent="0.25">
      <c r="A261" s="110"/>
      <c r="B261" s="40"/>
      <c r="C261" s="40">
        <v>150.1</v>
      </c>
      <c r="D261" s="40">
        <v>184.90199999999999</v>
      </c>
      <c r="E261" s="40">
        <v>184.9</v>
      </c>
      <c r="F261" s="40">
        <v>178.9</v>
      </c>
    </row>
    <row r="262" spans="1:6" x14ac:dyDescent="0.25">
      <c r="A262" s="110"/>
      <c r="B262" s="40"/>
      <c r="C262" s="40">
        <v>150.1</v>
      </c>
      <c r="D262" s="40">
        <v>184.90199999999999</v>
      </c>
      <c r="E262" s="40">
        <v>184.9</v>
      </c>
      <c r="F262" s="40">
        <v>178.9</v>
      </c>
    </row>
    <row r="263" spans="1:6" x14ac:dyDescent="0.25">
      <c r="A263" s="110"/>
      <c r="B263" s="40"/>
      <c r="C263" s="40">
        <v>150.1</v>
      </c>
      <c r="D263" s="40">
        <v>184.90199999999999</v>
      </c>
      <c r="E263" s="40">
        <v>184.9</v>
      </c>
      <c r="F263" s="40">
        <v>178.9</v>
      </c>
    </row>
    <row r="264" spans="1:6" x14ac:dyDescent="0.25">
      <c r="A264" s="110"/>
      <c r="B264" s="40"/>
      <c r="C264" s="40">
        <v>150.1</v>
      </c>
      <c r="D264" s="40">
        <v>184.90199999999999</v>
      </c>
      <c r="E264" s="40">
        <v>184.9</v>
      </c>
      <c r="F264" s="40">
        <v>178.9</v>
      </c>
    </row>
    <row r="265" spans="1:6" x14ac:dyDescent="0.25">
      <c r="A265" s="110"/>
      <c r="B265" s="40"/>
      <c r="C265" s="40">
        <v>153.1</v>
      </c>
      <c r="D265" s="40">
        <v>184.90199999999999</v>
      </c>
      <c r="E265" s="40">
        <v>184.9</v>
      </c>
      <c r="F265" s="40">
        <v>178.9</v>
      </c>
    </row>
    <row r="266" spans="1:6" x14ac:dyDescent="0.25">
      <c r="A266" s="110"/>
      <c r="B266" s="40"/>
      <c r="C266" s="40">
        <v>153.1</v>
      </c>
      <c r="D266" s="40">
        <v>184.90199999999999</v>
      </c>
      <c r="E266" s="40">
        <v>184.9</v>
      </c>
      <c r="F266" s="40">
        <v>178.9</v>
      </c>
    </row>
    <row r="267" spans="1:6" x14ac:dyDescent="0.25">
      <c r="A267" s="110"/>
      <c r="B267" s="40"/>
      <c r="C267" s="40">
        <v>153.1</v>
      </c>
      <c r="D267" s="40">
        <v>184.90199999999999</v>
      </c>
      <c r="E267" s="40">
        <v>184.9</v>
      </c>
      <c r="F267" s="40">
        <v>178.9</v>
      </c>
    </row>
    <row r="268" spans="1:6" x14ac:dyDescent="0.25">
      <c r="A268" s="110"/>
      <c r="B268" s="40"/>
      <c r="C268" s="40">
        <v>153.1</v>
      </c>
      <c r="D268" s="40">
        <v>184.90199999999999</v>
      </c>
      <c r="E268" s="40">
        <v>184.9</v>
      </c>
      <c r="F268" s="40">
        <v>178.9</v>
      </c>
    </row>
    <row r="269" spans="1:6" x14ac:dyDescent="0.25">
      <c r="A269" s="110"/>
      <c r="B269" s="40"/>
      <c r="C269" s="40">
        <v>153.1</v>
      </c>
      <c r="D269" s="40">
        <v>184.90199999999999</v>
      </c>
      <c r="E269" s="40">
        <v>184.9</v>
      </c>
      <c r="F269" s="40">
        <v>178.9</v>
      </c>
    </row>
    <row r="270" spans="1:6" x14ac:dyDescent="0.25">
      <c r="A270" s="110"/>
      <c r="B270" s="40"/>
      <c r="C270" s="40">
        <v>153.1</v>
      </c>
      <c r="D270" s="40">
        <v>184.90199999999999</v>
      </c>
      <c r="E270" s="40">
        <v>184.9</v>
      </c>
      <c r="F270" s="40">
        <v>178.9</v>
      </c>
    </row>
    <row r="271" spans="1:6" x14ac:dyDescent="0.25">
      <c r="A271" s="110"/>
      <c r="B271" s="40"/>
      <c r="C271" s="40">
        <v>153.1</v>
      </c>
      <c r="D271" s="40">
        <v>184.90199999999999</v>
      </c>
      <c r="E271" s="40">
        <v>184.9</v>
      </c>
      <c r="F271" s="40">
        <v>178.9</v>
      </c>
    </row>
    <row r="272" spans="1:6" x14ac:dyDescent="0.25">
      <c r="A272" s="110"/>
      <c r="B272" s="40"/>
      <c r="C272" s="40">
        <v>153.1</v>
      </c>
      <c r="D272" s="40">
        <v>184.90199999999999</v>
      </c>
      <c r="E272" s="40">
        <v>184.9</v>
      </c>
      <c r="F272" s="40">
        <v>178.9</v>
      </c>
    </row>
    <row r="273" spans="1:6" x14ac:dyDescent="0.25">
      <c r="A273" s="110"/>
      <c r="B273" s="40"/>
      <c r="C273" s="40">
        <v>153.1</v>
      </c>
      <c r="D273" s="40">
        <v>184.90199999999999</v>
      </c>
      <c r="E273" s="40">
        <v>184.9</v>
      </c>
      <c r="F273" s="40">
        <v>178.9</v>
      </c>
    </row>
    <row r="274" spans="1:6" x14ac:dyDescent="0.25">
      <c r="A274" s="110"/>
      <c r="B274" s="40"/>
      <c r="C274" s="40">
        <v>153.1</v>
      </c>
      <c r="D274" s="40">
        <v>184.90199999999999</v>
      </c>
      <c r="E274" s="40">
        <v>184.9</v>
      </c>
      <c r="F274" s="40">
        <v>178.9</v>
      </c>
    </row>
    <row r="275" spans="1:6" x14ac:dyDescent="0.25">
      <c r="A275" s="110"/>
      <c r="B275" s="40"/>
      <c r="C275" s="40">
        <v>153.1</v>
      </c>
      <c r="D275" s="40">
        <v>184.90199999999999</v>
      </c>
      <c r="E275" s="40">
        <v>184.9</v>
      </c>
      <c r="F275" s="40">
        <v>178.9</v>
      </c>
    </row>
    <row r="276" spans="1:6" x14ac:dyDescent="0.25">
      <c r="A276" s="110" t="s">
        <v>148</v>
      </c>
      <c r="B276" s="40"/>
      <c r="C276" s="40">
        <v>153.1</v>
      </c>
      <c r="D276" s="40">
        <v>184.90199999999999</v>
      </c>
      <c r="E276" s="40">
        <v>184.9</v>
      </c>
      <c r="F276" s="40">
        <v>178.9</v>
      </c>
    </row>
    <row r="277" spans="1:6" x14ac:dyDescent="0.25">
      <c r="A277" s="110"/>
      <c r="B277" s="40"/>
      <c r="C277" s="40">
        <v>153.1</v>
      </c>
      <c r="D277" s="40">
        <v>184.90199999999999</v>
      </c>
      <c r="E277" s="40">
        <v>184.9</v>
      </c>
      <c r="F277" s="40">
        <v>178.9</v>
      </c>
    </row>
    <row r="278" spans="1:6" x14ac:dyDescent="0.25">
      <c r="A278" s="110"/>
      <c r="B278" s="40"/>
      <c r="C278" s="40">
        <v>153.1</v>
      </c>
      <c r="D278" s="40">
        <v>184.90199999999999</v>
      </c>
      <c r="E278" s="40">
        <v>184.9</v>
      </c>
      <c r="F278" s="40">
        <v>178.9</v>
      </c>
    </row>
    <row r="279" spans="1:6" x14ac:dyDescent="0.25">
      <c r="A279" s="110"/>
      <c r="B279" s="40"/>
      <c r="C279" s="40">
        <v>156.1</v>
      </c>
      <c r="D279" s="40">
        <v>184.90199999999999</v>
      </c>
      <c r="E279" s="40">
        <v>184.9</v>
      </c>
      <c r="F279" s="40">
        <v>178.9</v>
      </c>
    </row>
    <row r="280" spans="1:6" x14ac:dyDescent="0.25">
      <c r="A280" s="110"/>
      <c r="B280" s="40"/>
      <c r="C280" s="40">
        <v>156.1</v>
      </c>
      <c r="D280" s="40">
        <v>184.90199999999999</v>
      </c>
      <c r="E280" s="40">
        <v>184.9</v>
      </c>
      <c r="F280" s="40">
        <v>178.9</v>
      </c>
    </row>
    <row r="281" spans="1:6" x14ac:dyDescent="0.25">
      <c r="A281" s="110"/>
      <c r="B281" s="40"/>
      <c r="C281" s="40">
        <v>156.1</v>
      </c>
      <c r="D281" s="40">
        <v>184.90199999999999</v>
      </c>
      <c r="E281" s="40">
        <v>184.9</v>
      </c>
      <c r="F281" s="40">
        <v>178.9</v>
      </c>
    </row>
    <row r="282" spans="1:6" x14ac:dyDescent="0.25">
      <c r="A282" s="110"/>
      <c r="B282" s="40"/>
      <c r="C282" s="40">
        <v>156.1</v>
      </c>
      <c r="D282" s="40">
        <v>184.90199999999999</v>
      </c>
      <c r="E282" s="40">
        <v>184.9</v>
      </c>
      <c r="F282" s="40">
        <v>178.9</v>
      </c>
    </row>
    <row r="283" spans="1:6" x14ac:dyDescent="0.25">
      <c r="A283" s="110"/>
      <c r="B283" s="40"/>
      <c r="C283" s="40">
        <v>156.1</v>
      </c>
      <c r="D283" s="40">
        <v>184.90199999999999</v>
      </c>
      <c r="E283" s="40">
        <v>184.9</v>
      </c>
      <c r="F283" s="40">
        <v>178.9</v>
      </c>
    </row>
    <row r="284" spans="1:6" x14ac:dyDescent="0.25">
      <c r="A284" s="110"/>
      <c r="B284" s="40"/>
      <c r="C284" s="40">
        <v>156.1</v>
      </c>
      <c r="D284" s="40">
        <v>184.90199999999999</v>
      </c>
      <c r="E284" s="40">
        <v>184.9</v>
      </c>
      <c r="F284" s="40">
        <v>178.9</v>
      </c>
    </row>
    <row r="285" spans="1:6" x14ac:dyDescent="0.25">
      <c r="A285" s="110"/>
      <c r="B285" s="40"/>
      <c r="C285" s="40">
        <v>156.1</v>
      </c>
      <c r="D285" s="40">
        <v>184.90199999999999</v>
      </c>
      <c r="E285" s="40">
        <v>184.9</v>
      </c>
      <c r="F285" s="40">
        <v>178.9</v>
      </c>
    </row>
    <row r="286" spans="1:6" x14ac:dyDescent="0.25">
      <c r="A286" s="110"/>
      <c r="B286" s="40"/>
      <c r="C286" s="40">
        <v>156.1</v>
      </c>
      <c r="D286" s="40">
        <v>184.90199999999999</v>
      </c>
      <c r="E286" s="40">
        <v>184.9</v>
      </c>
      <c r="F286" s="40">
        <v>178.9</v>
      </c>
    </row>
    <row r="287" spans="1:6" x14ac:dyDescent="0.25">
      <c r="A287" s="110"/>
      <c r="B287" s="40"/>
      <c r="C287" s="40">
        <v>156.1</v>
      </c>
      <c r="D287" s="40">
        <v>184.90199999999999</v>
      </c>
      <c r="E287" s="40">
        <v>184.9</v>
      </c>
      <c r="F287" s="40">
        <v>178.9</v>
      </c>
    </row>
    <row r="288" spans="1:6" x14ac:dyDescent="0.25">
      <c r="A288" s="110"/>
      <c r="B288" s="40"/>
      <c r="C288" s="40">
        <v>156.1</v>
      </c>
      <c r="D288" s="40">
        <v>184.90199999999999</v>
      </c>
      <c r="E288" s="40">
        <v>184.9</v>
      </c>
      <c r="F288" s="40">
        <v>178.9</v>
      </c>
    </row>
    <row r="289" spans="1:6" x14ac:dyDescent="0.25">
      <c r="A289" s="110"/>
      <c r="B289" s="40"/>
      <c r="C289" s="40">
        <v>156.1</v>
      </c>
      <c r="D289" s="40">
        <v>184.90199999999999</v>
      </c>
      <c r="E289" s="40">
        <v>184.9</v>
      </c>
      <c r="F289" s="40">
        <v>178.9</v>
      </c>
    </row>
    <row r="290" spans="1:6" x14ac:dyDescent="0.25">
      <c r="A290" s="110"/>
      <c r="B290" s="40"/>
      <c r="C290" s="40">
        <v>156.1</v>
      </c>
      <c r="D290" s="40">
        <v>184.90199999999999</v>
      </c>
      <c r="E290" s="40">
        <v>184.9</v>
      </c>
      <c r="F290" s="40">
        <v>178.9</v>
      </c>
    </row>
    <row r="291" spans="1:6" x14ac:dyDescent="0.25">
      <c r="A291" s="110"/>
      <c r="B291" s="40"/>
      <c r="C291" s="40">
        <v>156.1</v>
      </c>
      <c r="D291" s="40">
        <v>184.90199999999999</v>
      </c>
      <c r="E291" s="40">
        <v>184.9</v>
      </c>
      <c r="F291" s="40">
        <v>178.9</v>
      </c>
    </row>
    <row r="292" spans="1:6" x14ac:dyDescent="0.25">
      <c r="A292" s="110"/>
      <c r="B292" s="40"/>
      <c r="C292" s="40">
        <v>156.1</v>
      </c>
      <c r="D292" s="40">
        <v>184.90199999999999</v>
      </c>
      <c r="E292" s="40">
        <v>184.9</v>
      </c>
      <c r="F292" s="40">
        <v>178.9</v>
      </c>
    </row>
    <row r="293" spans="1:6" x14ac:dyDescent="0.25">
      <c r="A293" s="110"/>
      <c r="B293" s="40"/>
      <c r="C293" s="40">
        <v>156.1</v>
      </c>
      <c r="D293" s="40">
        <v>184.90199999999999</v>
      </c>
      <c r="E293" s="40">
        <v>184.9</v>
      </c>
      <c r="F293" s="40">
        <v>178.9</v>
      </c>
    </row>
    <row r="294" spans="1:6" x14ac:dyDescent="0.25">
      <c r="A294" s="110"/>
      <c r="B294" s="40"/>
      <c r="C294" s="40">
        <v>156.1</v>
      </c>
      <c r="D294" s="40">
        <v>184.90199999999999</v>
      </c>
      <c r="E294" s="40">
        <v>184.9</v>
      </c>
      <c r="F294" s="40">
        <v>178.9</v>
      </c>
    </row>
    <row r="295" spans="1:6" x14ac:dyDescent="0.25">
      <c r="A295" s="110"/>
      <c r="B295" s="40"/>
      <c r="C295" s="40">
        <v>156.1</v>
      </c>
      <c r="D295" s="40">
        <v>184.90199999999999</v>
      </c>
      <c r="E295" s="40">
        <v>184.9</v>
      </c>
      <c r="F295" s="40">
        <v>178.9</v>
      </c>
    </row>
    <row r="296" spans="1:6" x14ac:dyDescent="0.25">
      <c r="A296" s="110"/>
      <c r="B296" s="40"/>
      <c r="C296" s="40">
        <v>156.1</v>
      </c>
      <c r="D296" s="40">
        <v>184.90199999999999</v>
      </c>
      <c r="E296" s="40">
        <v>184.9</v>
      </c>
      <c r="F296" s="40">
        <v>178.9</v>
      </c>
    </row>
    <row r="297" spans="1:6" x14ac:dyDescent="0.25">
      <c r="A297" s="110"/>
      <c r="B297" s="40"/>
      <c r="C297" s="40">
        <v>156.1</v>
      </c>
      <c r="D297" s="40">
        <v>184.90199999999999</v>
      </c>
      <c r="E297" s="40">
        <v>184.9</v>
      </c>
      <c r="F297" s="40">
        <v>178.9</v>
      </c>
    </row>
    <row r="298" spans="1:6" x14ac:dyDescent="0.25">
      <c r="A298" s="110"/>
      <c r="B298" s="40"/>
      <c r="C298" s="40">
        <v>156.1</v>
      </c>
      <c r="D298" s="40">
        <v>184.90199999999999</v>
      </c>
      <c r="E298" s="40">
        <v>184.9</v>
      </c>
      <c r="F298" s="40">
        <v>178.9</v>
      </c>
    </row>
    <row r="299" spans="1:6" x14ac:dyDescent="0.25">
      <c r="A299" s="110"/>
      <c r="B299" s="40"/>
      <c r="C299" s="40">
        <v>156.1</v>
      </c>
      <c r="D299" s="40">
        <v>184.90199999999999</v>
      </c>
      <c r="E299" s="40">
        <v>184.9</v>
      </c>
      <c r="F299" s="40">
        <v>178.9</v>
      </c>
    </row>
    <row r="300" spans="1:6" x14ac:dyDescent="0.25">
      <c r="A300" s="110"/>
      <c r="B300" s="40"/>
      <c r="C300" s="40">
        <v>156.1</v>
      </c>
      <c r="D300" s="40">
        <v>184.90199999999999</v>
      </c>
      <c r="E300" s="40">
        <v>184.9</v>
      </c>
      <c r="F300" s="40">
        <v>178.9</v>
      </c>
    </row>
    <row r="301" spans="1:6" x14ac:dyDescent="0.25">
      <c r="A301" s="110"/>
      <c r="B301" s="40"/>
      <c r="C301" s="40">
        <v>156.1</v>
      </c>
      <c r="D301" s="40">
        <v>184.90199999999999</v>
      </c>
      <c r="E301" s="40">
        <v>184.9</v>
      </c>
      <c r="F301" s="40">
        <v>178.9</v>
      </c>
    </row>
    <row r="302" spans="1:6" x14ac:dyDescent="0.25">
      <c r="A302" s="110"/>
      <c r="B302" s="40"/>
      <c r="C302" s="40">
        <v>156.1</v>
      </c>
      <c r="D302" s="40">
        <v>184.90199999999999</v>
      </c>
      <c r="E302" s="40">
        <v>184.9</v>
      </c>
      <c r="F302" s="40">
        <v>178.9</v>
      </c>
    </row>
    <row r="303" spans="1:6" x14ac:dyDescent="0.25">
      <c r="A303" s="110"/>
      <c r="B303" s="40"/>
      <c r="C303" s="40">
        <v>156.1</v>
      </c>
      <c r="D303" s="40">
        <v>184.90199999999999</v>
      </c>
      <c r="E303" s="40">
        <v>184.9</v>
      </c>
      <c r="F303" s="40">
        <v>178.9</v>
      </c>
    </row>
    <row r="304" spans="1:6" x14ac:dyDescent="0.25">
      <c r="A304" s="110"/>
      <c r="B304" s="40"/>
      <c r="C304" s="40">
        <v>156.1</v>
      </c>
      <c r="D304" s="40">
        <v>184.90199999999999</v>
      </c>
      <c r="E304" s="40">
        <v>184.9</v>
      </c>
      <c r="F304" s="40">
        <v>178.9</v>
      </c>
    </row>
    <row r="305" spans="1:6" x14ac:dyDescent="0.25">
      <c r="A305" s="110"/>
      <c r="B305" s="40"/>
      <c r="C305" s="40">
        <v>156.1</v>
      </c>
      <c r="D305" s="40">
        <v>184.90199999999999</v>
      </c>
      <c r="E305" s="40">
        <v>184.9</v>
      </c>
      <c r="F305" s="40">
        <v>178.9</v>
      </c>
    </row>
    <row r="306" spans="1:6" x14ac:dyDescent="0.25">
      <c r="A306" s="110"/>
      <c r="B306" s="40"/>
      <c r="C306" s="40">
        <v>156.1</v>
      </c>
      <c r="D306" s="40">
        <v>184.90199999999999</v>
      </c>
      <c r="E306" s="40">
        <v>184.9</v>
      </c>
      <c r="F306" s="40">
        <v>178.9</v>
      </c>
    </row>
    <row r="307" spans="1:6" x14ac:dyDescent="0.25">
      <c r="A307" s="110" t="s">
        <v>149</v>
      </c>
      <c r="B307" s="40"/>
      <c r="C307" s="40">
        <v>156.1</v>
      </c>
      <c r="D307" s="40">
        <v>184.90199999999999</v>
      </c>
      <c r="E307" s="40">
        <v>184.9</v>
      </c>
      <c r="F307" s="40">
        <v>178.9</v>
      </c>
    </row>
    <row r="308" spans="1:6" x14ac:dyDescent="0.25">
      <c r="A308" s="110"/>
      <c r="B308" s="40"/>
      <c r="C308" s="40">
        <v>156.1</v>
      </c>
      <c r="D308" s="40">
        <v>184.90199999999999</v>
      </c>
      <c r="E308" s="40">
        <v>184.9</v>
      </c>
      <c r="F308" s="40">
        <v>178.9</v>
      </c>
    </row>
    <row r="309" spans="1:6" x14ac:dyDescent="0.25">
      <c r="A309" s="110"/>
      <c r="B309" s="40"/>
      <c r="C309" s="40">
        <v>156.1</v>
      </c>
      <c r="D309" s="40">
        <v>184.90199999999999</v>
      </c>
      <c r="E309" s="40">
        <v>184.9</v>
      </c>
      <c r="F309" s="40">
        <v>178.9</v>
      </c>
    </row>
    <row r="310" spans="1:6" x14ac:dyDescent="0.25">
      <c r="A310" s="110"/>
      <c r="B310" s="40"/>
      <c r="C310" s="40">
        <v>156.1</v>
      </c>
      <c r="D310" s="40">
        <v>184.90199999999999</v>
      </c>
      <c r="E310" s="40">
        <v>184.9</v>
      </c>
      <c r="F310" s="40">
        <v>178.9</v>
      </c>
    </row>
    <row r="311" spans="1:6" x14ac:dyDescent="0.25">
      <c r="A311" s="110"/>
      <c r="B311" s="40"/>
      <c r="C311" s="40">
        <v>156.1</v>
      </c>
      <c r="D311" s="40">
        <v>184.90199999999999</v>
      </c>
      <c r="E311" s="40">
        <v>184.9</v>
      </c>
      <c r="F311" s="40">
        <v>178.9</v>
      </c>
    </row>
    <row r="312" spans="1:6" x14ac:dyDescent="0.25">
      <c r="A312" s="110"/>
      <c r="B312" s="40"/>
      <c r="C312" s="40">
        <v>156.1</v>
      </c>
      <c r="D312" s="40">
        <v>184.90199999999999</v>
      </c>
      <c r="E312" s="40">
        <v>184.9</v>
      </c>
      <c r="F312" s="40">
        <v>178.9</v>
      </c>
    </row>
    <row r="313" spans="1:6" x14ac:dyDescent="0.25">
      <c r="A313" s="110"/>
      <c r="B313" s="40"/>
      <c r="C313" s="40">
        <v>156.1</v>
      </c>
      <c r="D313" s="40">
        <v>184.90199999999999</v>
      </c>
      <c r="E313" s="40">
        <v>184.9</v>
      </c>
      <c r="F313" s="40">
        <v>178.9</v>
      </c>
    </row>
    <row r="314" spans="1:6" x14ac:dyDescent="0.25">
      <c r="A314" s="110"/>
      <c r="B314" s="40"/>
      <c r="C314" s="40">
        <v>156.1</v>
      </c>
      <c r="D314" s="40">
        <v>184.90199999999999</v>
      </c>
      <c r="E314" s="40">
        <v>184.9</v>
      </c>
      <c r="F314" s="40">
        <v>178.9</v>
      </c>
    </row>
    <row r="315" spans="1:6" x14ac:dyDescent="0.25">
      <c r="A315" s="110"/>
      <c r="B315" s="40"/>
      <c r="C315" s="40">
        <v>156.1</v>
      </c>
      <c r="D315" s="40">
        <v>184.90199999999999</v>
      </c>
      <c r="E315" s="40">
        <v>184.9</v>
      </c>
      <c r="F315" s="40">
        <v>178.9</v>
      </c>
    </row>
    <row r="316" spans="1:6" x14ac:dyDescent="0.25">
      <c r="A316" s="110"/>
      <c r="B316" s="40"/>
      <c r="C316" s="40">
        <v>156.1</v>
      </c>
      <c r="D316" s="40">
        <v>184.90199999999999</v>
      </c>
      <c r="E316" s="40">
        <v>184.9</v>
      </c>
      <c r="F316" s="40">
        <v>178.9</v>
      </c>
    </row>
    <row r="317" spans="1:6" x14ac:dyDescent="0.25">
      <c r="A317" s="110"/>
      <c r="B317" s="40"/>
      <c r="C317" s="40">
        <v>156.1</v>
      </c>
      <c r="D317" s="40">
        <v>184.90199999999999</v>
      </c>
      <c r="E317" s="40">
        <v>184.9</v>
      </c>
      <c r="F317" s="40">
        <v>178.9</v>
      </c>
    </row>
    <row r="318" spans="1:6" x14ac:dyDescent="0.25">
      <c r="A318" s="110"/>
      <c r="B318" s="40"/>
      <c r="C318" s="40">
        <v>156.1</v>
      </c>
      <c r="D318" s="40">
        <v>184.90199999999999</v>
      </c>
      <c r="E318" s="40">
        <v>184.9</v>
      </c>
      <c r="F318" s="40">
        <v>178.9</v>
      </c>
    </row>
    <row r="319" spans="1:6" x14ac:dyDescent="0.25">
      <c r="A319" s="110"/>
      <c r="B319" s="40"/>
      <c r="C319" s="40">
        <v>156.1</v>
      </c>
      <c r="D319" s="40">
        <v>184.90199999999999</v>
      </c>
      <c r="E319" s="40">
        <v>184.9</v>
      </c>
      <c r="F319" s="40">
        <v>178.9</v>
      </c>
    </row>
    <row r="320" spans="1:6" x14ac:dyDescent="0.25">
      <c r="A320" s="110"/>
      <c r="B320" s="40"/>
      <c r="C320" s="40">
        <v>156.1</v>
      </c>
      <c r="D320" s="40">
        <v>184.90199999999999</v>
      </c>
      <c r="E320" s="40">
        <v>184.9</v>
      </c>
      <c r="F320" s="40">
        <v>178.9</v>
      </c>
    </row>
    <row r="321" spans="1:6" x14ac:dyDescent="0.25">
      <c r="A321" s="110"/>
      <c r="B321" s="40"/>
      <c r="C321" s="40">
        <v>156.1</v>
      </c>
      <c r="D321" s="40">
        <v>184.90199999999999</v>
      </c>
      <c r="E321" s="40">
        <v>184.9</v>
      </c>
      <c r="F321" s="40">
        <v>178.9</v>
      </c>
    </row>
    <row r="322" spans="1:6" x14ac:dyDescent="0.25">
      <c r="A322" s="110"/>
      <c r="B322" s="40"/>
      <c r="C322" s="40">
        <v>156.1</v>
      </c>
      <c r="D322" s="40">
        <v>184.90199999999999</v>
      </c>
      <c r="E322" s="40">
        <v>184.9</v>
      </c>
      <c r="F322" s="40">
        <v>178.9</v>
      </c>
    </row>
    <row r="323" spans="1:6" x14ac:dyDescent="0.25">
      <c r="A323" s="110"/>
      <c r="B323" s="40"/>
      <c r="C323" s="40">
        <v>156.1</v>
      </c>
      <c r="D323" s="40">
        <v>184.90199999999999</v>
      </c>
      <c r="E323" s="40">
        <v>184.9</v>
      </c>
      <c r="F323" s="40">
        <v>178.9</v>
      </c>
    </row>
    <row r="324" spans="1:6" x14ac:dyDescent="0.25">
      <c r="A324" s="110"/>
      <c r="B324" s="40"/>
      <c r="C324" s="40">
        <v>156.1</v>
      </c>
      <c r="D324" s="40">
        <v>184.90199999999999</v>
      </c>
      <c r="E324" s="40">
        <v>184.9</v>
      </c>
      <c r="F324" s="40">
        <v>178.9</v>
      </c>
    </row>
    <row r="325" spans="1:6" x14ac:dyDescent="0.25">
      <c r="A325" s="110"/>
      <c r="B325" s="40"/>
      <c r="C325" s="40">
        <v>156.1</v>
      </c>
      <c r="D325" s="40">
        <v>184.90199999999999</v>
      </c>
      <c r="E325" s="40">
        <v>184.9</v>
      </c>
      <c r="F325" s="40">
        <v>178.9</v>
      </c>
    </row>
    <row r="326" spans="1:6" x14ac:dyDescent="0.25">
      <c r="A326" s="110"/>
      <c r="B326" s="40"/>
      <c r="C326" s="40">
        <v>156.1</v>
      </c>
      <c r="D326" s="40">
        <v>184.90199999999999</v>
      </c>
      <c r="E326" s="40">
        <v>184.9</v>
      </c>
      <c r="F326" s="40">
        <v>178.9</v>
      </c>
    </row>
    <row r="327" spans="1:6" x14ac:dyDescent="0.25">
      <c r="A327" s="110"/>
      <c r="B327" s="40"/>
      <c r="C327" s="40">
        <v>159.19999999999999</v>
      </c>
      <c r="D327" s="40">
        <v>184.90199999999999</v>
      </c>
      <c r="E327" s="40">
        <v>184.9</v>
      </c>
      <c r="F327" s="40">
        <v>178.9</v>
      </c>
    </row>
    <row r="328" spans="1:6" x14ac:dyDescent="0.25">
      <c r="A328" s="110"/>
      <c r="B328" s="40"/>
      <c r="C328" s="40">
        <v>162.30000000000001</v>
      </c>
      <c r="D328" s="40">
        <v>184.90199999999999</v>
      </c>
      <c r="E328" s="40">
        <v>184.9</v>
      </c>
      <c r="F328" s="40">
        <v>178.9</v>
      </c>
    </row>
    <row r="329" spans="1:6" x14ac:dyDescent="0.25">
      <c r="A329" s="110"/>
      <c r="B329" s="40"/>
      <c r="C329" s="40">
        <v>162.30000000000001</v>
      </c>
      <c r="D329" s="40">
        <v>184.90199999999999</v>
      </c>
      <c r="E329" s="40">
        <v>184.9</v>
      </c>
      <c r="F329" s="40">
        <v>178.9</v>
      </c>
    </row>
    <row r="330" spans="1:6" x14ac:dyDescent="0.25">
      <c r="A330" s="110"/>
      <c r="B330" s="40"/>
      <c r="C330" s="40">
        <v>165.5</v>
      </c>
      <c r="D330" s="40">
        <v>184.90199999999999</v>
      </c>
      <c r="E330" s="40">
        <v>184.9</v>
      </c>
      <c r="F330" s="40">
        <v>178.9</v>
      </c>
    </row>
    <row r="331" spans="1:6" x14ac:dyDescent="0.25">
      <c r="A331" s="110"/>
      <c r="B331" s="40"/>
      <c r="C331" s="40">
        <v>168.22</v>
      </c>
      <c r="D331" s="40">
        <v>184.90199999999999</v>
      </c>
      <c r="E331" s="40">
        <v>184.9</v>
      </c>
      <c r="F331" s="40">
        <v>178.9</v>
      </c>
    </row>
    <row r="332" spans="1:6" x14ac:dyDescent="0.25">
      <c r="A332" s="110"/>
      <c r="B332" s="40"/>
      <c r="C332" s="40">
        <v>168.22</v>
      </c>
      <c r="D332" s="40">
        <v>184.90199999999999</v>
      </c>
      <c r="E332" s="40">
        <v>184.9</v>
      </c>
      <c r="F332" s="40">
        <v>178.9</v>
      </c>
    </row>
    <row r="333" spans="1:6" x14ac:dyDescent="0.25">
      <c r="A333" s="110"/>
      <c r="B333" s="40"/>
      <c r="C333" s="40">
        <v>168.22</v>
      </c>
      <c r="D333" s="40">
        <v>184.90199999999999</v>
      </c>
      <c r="E333" s="40">
        <v>184.9</v>
      </c>
      <c r="F333" s="40">
        <v>178.9</v>
      </c>
    </row>
    <row r="334" spans="1:6" x14ac:dyDescent="0.25">
      <c r="A334" s="110"/>
      <c r="B334" s="40"/>
      <c r="C334" s="40">
        <v>168.22</v>
      </c>
      <c r="D334" s="40">
        <v>184.90199999999999</v>
      </c>
      <c r="E334" s="40">
        <v>184.9</v>
      </c>
      <c r="F334" s="40">
        <v>178.9</v>
      </c>
    </row>
    <row r="335" spans="1:6" x14ac:dyDescent="0.25">
      <c r="A335" s="110"/>
      <c r="B335" s="40"/>
      <c r="C335" s="40">
        <v>171.5</v>
      </c>
      <c r="D335" s="40">
        <v>184.90199999999999</v>
      </c>
      <c r="E335" s="40">
        <v>184.9</v>
      </c>
      <c r="F335" s="40">
        <v>178.9</v>
      </c>
    </row>
    <row r="336" spans="1:6" x14ac:dyDescent="0.25">
      <c r="A336" s="110"/>
      <c r="B336" s="40"/>
      <c r="C336" s="40">
        <v>171.5</v>
      </c>
      <c r="D336" s="40">
        <v>184.90199999999999</v>
      </c>
      <c r="E336" s="40">
        <v>184.9</v>
      </c>
      <c r="F336" s="40">
        <v>178.9</v>
      </c>
    </row>
    <row r="337" spans="1:6" x14ac:dyDescent="0.25">
      <c r="A337" s="110" t="s">
        <v>150</v>
      </c>
      <c r="B337" s="40"/>
      <c r="C337" s="40">
        <v>171.5</v>
      </c>
      <c r="D337" s="40">
        <v>184.90199999999999</v>
      </c>
      <c r="E337" s="40">
        <v>184.9</v>
      </c>
      <c r="F337" s="40">
        <v>178.9</v>
      </c>
    </row>
    <row r="338" spans="1:6" x14ac:dyDescent="0.25">
      <c r="A338" s="110"/>
      <c r="B338" s="40"/>
      <c r="C338" s="40">
        <v>174.9</v>
      </c>
      <c r="D338" s="40">
        <v>184.90199999999999</v>
      </c>
      <c r="E338" s="40">
        <v>184.9</v>
      </c>
      <c r="F338" s="40">
        <v>178.9</v>
      </c>
    </row>
    <row r="339" spans="1:6" x14ac:dyDescent="0.25">
      <c r="A339" s="110"/>
      <c r="B339" s="40"/>
      <c r="C339" s="40">
        <v>174.9</v>
      </c>
      <c r="D339" s="40">
        <v>184.90199999999999</v>
      </c>
      <c r="E339" s="40">
        <v>184.9</v>
      </c>
      <c r="F339" s="40">
        <v>178.9</v>
      </c>
    </row>
    <row r="340" spans="1:6" x14ac:dyDescent="0.25">
      <c r="A340" s="110"/>
      <c r="B340" s="40"/>
      <c r="C340" s="40">
        <v>174.9</v>
      </c>
      <c r="D340" s="40">
        <v>184.90199999999999</v>
      </c>
      <c r="E340" s="40">
        <v>184.9</v>
      </c>
      <c r="F340" s="40">
        <v>178.9</v>
      </c>
    </row>
    <row r="341" spans="1:6" x14ac:dyDescent="0.25">
      <c r="A341" s="110"/>
      <c r="B341" s="40"/>
      <c r="C341" s="40">
        <v>174.9</v>
      </c>
      <c r="D341" s="40">
        <v>184.90199999999999</v>
      </c>
      <c r="E341" s="40">
        <v>184.9</v>
      </c>
      <c r="F341" s="40">
        <v>178.9</v>
      </c>
    </row>
    <row r="342" spans="1:6" x14ac:dyDescent="0.25">
      <c r="A342" s="110"/>
      <c r="B342" s="40"/>
      <c r="C342" s="40">
        <v>174.9</v>
      </c>
      <c r="D342" s="40">
        <v>184.90199999999999</v>
      </c>
      <c r="E342" s="40">
        <v>184.9</v>
      </c>
      <c r="F342" s="40">
        <v>178.9</v>
      </c>
    </row>
    <row r="343" spans="1:6" x14ac:dyDescent="0.25">
      <c r="A343" s="110"/>
      <c r="B343" s="40"/>
      <c r="C343" s="40">
        <v>174.9</v>
      </c>
      <c r="D343" s="40">
        <v>184.90199999999999</v>
      </c>
      <c r="E343" s="40">
        <v>184.9</v>
      </c>
      <c r="F343" s="40">
        <v>178.9</v>
      </c>
    </row>
    <row r="344" spans="1:6" x14ac:dyDescent="0.25">
      <c r="A344" s="110"/>
      <c r="B344" s="40"/>
      <c r="C344" s="40">
        <v>174.9</v>
      </c>
      <c r="D344" s="40">
        <v>184.90199999999999</v>
      </c>
      <c r="E344" s="40">
        <v>184.9</v>
      </c>
      <c r="F344" s="40">
        <v>178.9</v>
      </c>
    </row>
    <row r="345" spans="1:6" x14ac:dyDescent="0.25">
      <c r="A345" s="110"/>
      <c r="B345" s="40"/>
      <c r="C345" s="40">
        <v>174.9</v>
      </c>
      <c r="D345" s="40">
        <v>184.90199999999999</v>
      </c>
      <c r="E345" s="40">
        <v>184.9</v>
      </c>
      <c r="F345" s="40">
        <v>178.9</v>
      </c>
    </row>
    <row r="346" spans="1:6" x14ac:dyDescent="0.25">
      <c r="A346" s="110"/>
      <c r="B346" s="40"/>
      <c r="C346" s="40">
        <v>174.9</v>
      </c>
      <c r="D346" s="40">
        <v>184.90199999999999</v>
      </c>
      <c r="E346" s="40">
        <v>184.9</v>
      </c>
      <c r="F346" s="40">
        <v>178.9</v>
      </c>
    </row>
    <row r="347" spans="1:6" x14ac:dyDescent="0.25">
      <c r="A347" s="110"/>
      <c r="B347" s="40"/>
      <c r="C347" s="40">
        <v>174.9</v>
      </c>
      <c r="D347" s="40">
        <v>184.90199999999999</v>
      </c>
      <c r="E347" s="40">
        <v>184.9</v>
      </c>
      <c r="F347" s="40">
        <v>178.9</v>
      </c>
    </row>
    <row r="348" spans="1:6" x14ac:dyDescent="0.25">
      <c r="A348" s="110"/>
      <c r="B348" s="40"/>
      <c r="C348" s="40">
        <v>174.9</v>
      </c>
      <c r="D348" s="40">
        <v>184.90199999999999</v>
      </c>
      <c r="E348" s="40">
        <v>184.9</v>
      </c>
      <c r="F348" s="40">
        <v>178.9</v>
      </c>
    </row>
    <row r="349" spans="1:6" x14ac:dyDescent="0.25">
      <c r="A349" s="110"/>
      <c r="B349" s="40"/>
      <c r="C349" s="40">
        <v>174.9</v>
      </c>
      <c r="D349" s="40">
        <v>184.90199999999999</v>
      </c>
      <c r="E349" s="40">
        <v>184.9</v>
      </c>
      <c r="F349" s="40">
        <v>178.9</v>
      </c>
    </row>
    <row r="350" spans="1:6" x14ac:dyDescent="0.25">
      <c r="A350" s="110"/>
      <c r="B350" s="40"/>
      <c r="C350" s="40">
        <v>174.9</v>
      </c>
      <c r="D350" s="40">
        <v>184.90199999999999</v>
      </c>
      <c r="E350" s="40">
        <v>184.9</v>
      </c>
      <c r="F350" s="40">
        <v>178.9</v>
      </c>
    </row>
    <row r="351" spans="1:6" x14ac:dyDescent="0.25">
      <c r="A351" s="110"/>
      <c r="B351" s="40"/>
      <c r="C351" s="40">
        <v>174.9</v>
      </c>
      <c r="D351" s="40">
        <v>184.90199999999999</v>
      </c>
      <c r="E351" s="40">
        <v>184.9</v>
      </c>
      <c r="F351" s="40">
        <v>178.9</v>
      </c>
    </row>
    <row r="352" spans="1:6" x14ac:dyDescent="0.25">
      <c r="A352" s="110"/>
      <c r="B352" s="40"/>
      <c r="C352" s="40">
        <v>174.9</v>
      </c>
      <c r="D352" s="40">
        <v>184.90199999999999</v>
      </c>
      <c r="E352" s="40">
        <v>184.9</v>
      </c>
      <c r="F352" s="40">
        <v>178.9</v>
      </c>
    </row>
    <row r="353" spans="1:6" x14ac:dyDescent="0.25">
      <c r="A353" s="110"/>
      <c r="B353" s="40"/>
      <c r="C353" s="40">
        <v>174.9</v>
      </c>
      <c r="D353" s="40">
        <v>184.90199999999999</v>
      </c>
      <c r="E353" s="40">
        <v>184.9</v>
      </c>
      <c r="F353" s="40">
        <v>178.9</v>
      </c>
    </row>
    <row r="354" spans="1:6" x14ac:dyDescent="0.25">
      <c r="A354" s="110"/>
      <c r="B354" s="40"/>
      <c r="C354" s="40">
        <v>174.9</v>
      </c>
      <c r="D354" s="40">
        <v>184.90199999999999</v>
      </c>
      <c r="E354" s="40">
        <v>184.9</v>
      </c>
      <c r="F354" s="40">
        <v>178.9</v>
      </c>
    </row>
    <row r="355" spans="1:6" x14ac:dyDescent="0.25">
      <c r="A355" s="110"/>
      <c r="B355" s="40"/>
      <c r="C355" s="40">
        <v>174.9</v>
      </c>
      <c r="D355" s="40">
        <v>184.90199999999999</v>
      </c>
      <c r="E355" s="40">
        <v>184.9</v>
      </c>
      <c r="F355" s="40">
        <v>178.9</v>
      </c>
    </row>
    <row r="356" spans="1:6" x14ac:dyDescent="0.25">
      <c r="A356" s="110"/>
      <c r="B356" s="40"/>
      <c r="C356" s="40">
        <v>174.9</v>
      </c>
      <c r="D356" s="40">
        <v>184.90199999999999</v>
      </c>
      <c r="E356" s="40">
        <v>184.9</v>
      </c>
      <c r="F356" s="40">
        <v>178.9</v>
      </c>
    </row>
    <row r="357" spans="1:6" x14ac:dyDescent="0.25">
      <c r="A357" s="110"/>
      <c r="B357" s="40"/>
      <c r="C357" s="40">
        <v>174.9</v>
      </c>
      <c r="D357" s="40">
        <v>184.90199999999999</v>
      </c>
      <c r="E357" s="40">
        <v>184.9</v>
      </c>
      <c r="F357" s="40">
        <v>178.9</v>
      </c>
    </row>
    <row r="358" spans="1:6" x14ac:dyDescent="0.25">
      <c r="A358" s="110"/>
      <c r="B358" s="40"/>
      <c r="C358" s="40">
        <v>178.3</v>
      </c>
      <c r="D358" s="40">
        <v>184.90199999999999</v>
      </c>
      <c r="E358" s="40">
        <v>184.9</v>
      </c>
      <c r="F358" s="40">
        <v>178.9</v>
      </c>
    </row>
    <row r="359" spans="1:6" x14ac:dyDescent="0.25">
      <c r="A359" s="110"/>
      <c r="B359" s="40"/>
      <c r="C359" s="40">
        <v>181.8</v>
      </c>
      <c r="D359" s="40">
        <v>184.90199999999999</v>
      </c>
      <c r="E359" s="40">
        <v>184.9</v>
      </c>
      <c r="F359" s="40">
        <v>178.9</v>
      </c>
    </row>
    <row r="360" spans="1:6" x14ac:dyDescent="0.25">
      <c r="A360" s="110"/>
      <c r="B360" s="40"/>
      <c r="C360" s="40">
        <v>181.8</v>
      </c>
      <c r="D360" s="40">
        <v>184.90199999999999</v>
      </c>
      <c r="E360" s="40">
        <v>184.9</v>
      </c>
      <c r="F360" s="40">
        <v>178.9</v>
      </c>
    </row>
    <row r="361" spans="1:6" x14ac:dyDescent="0.25">
      <c r="A361" s="110"/>
      <c r="B361" s="40"/>
      <c r="C361" s="40">
        <v>181.8</v>
      </c>
      <c r="D361" s="40">
        <v>184.90199999999999</v>
      </c>
      <c r="E361" s="40">
        <v>184.9</v>
      </c>
      <c r="F361" s="40">
        <v>178.9</v>
      </c>
    </row>
    <row r="362" spans="1:6" x14ac:dyDescent="0.25">
      <c r="A362" s="110"/>
      <c r="B362" s="40"/>
      <c r="C362" s="40">
        <v>181.8</v>
      </c>
      <c r="D362" s="40">
        <v>184.90199999999999</v>
      </c>
      <c r="E362" s="40">
        <v>184.9</v>
      </c>
      <c r="F362" s="40">
        <v>178.9</v>
      </c>
    </row>
    <row r="363" spans="1:6" x14ac:dyDescent="0.25">
      <c r="A363" s="110"/>
      <c r="B363" s="40"/>
      <c r="C363" s="40">
        <v>184.23</v>
      </c>
      <c r="D363" s="40">
        <v>184.90199999999999</v>
      </c>
      <c r="E363" s="40">
        <v>184.9</v>
      </c>
      <c r="F363" s="40">
        <v>178.9</v>
      </c>
    </row>
    <row r="364" spans="1:6" x14ac:dyDescent="0.25">
      <c r="A364" s="110"/>
      <c r="B364" s="40"/>
      <c r="C364" s="40">
        <v>184.23</v>
      </c>
      <c r="D364" s="40">
        <v>184.90199999999999</v>
      </c>
      <c r="E364" s="40">
        <v>184.9</v>
      </c>
      <c r="F364" s="40">
        <v>178.9</v>
      </c>
    </row>
    <row r="365" spans="1:6" x14ac:dyDescent="0.25">
      <c r="A365" s="110"/>
      <c r="B365" s="40"/>
      <c r="C365" s="40">
        <v>184.23</v>
      </c>
      <c r="D365" s="40">
        <v>184.90199999999999</v>
      </c>
      <c r="E365" s="40">
        <v>184.9</v>
      </c>
      <c r="F365" s="40">
        <v>178.9</v>
      </c>
    </row>
    <row r="366" spans="1:6" x14ac:dyDescent="0.25">
      <c r="A366" s="110"/>
      <c r="B366" s="40"/>
      <c r="C366" s="40">
        <v>184.23</v>
      </c>
      <c r="D366" s="40">
        <v>184.90199999999999</v>
      </c>
      <c r="E366" s="40">
        <v>184.9</v>
      </c>
      <c r="F366" s="40">
        <v>178.9</v>
      </c>
    </row>
    <row r="367" spans="1:6" x14ac:dyDescent="0.25">
      <c r="A367" s="110"/>
      <c r="B367" s="40"/>
      <c r="C367" s="40">
        <v>184.23</v>
      </c>
      <c r="D367" s="40">
        <v>184.90199999999999</v>
      </c>
      <c r="E367" s="40">
        <v>184.9</v>
      </c>
      <c r="F367" s="40">
        <v>178.9</v>
      </c>
    </row>
  </sheetData>
  <mergeCells count="12">
    <mergeCell ref="A337:A367"/>
    <mergeCell ref="A2:A32"/>
    <mergeCell ref="A33:A61"/>
    <mergeCell ref="A62:A92"/>
    <mergeCell ref="A93:A122"/>
    <mergeCell ref="A123:A153"/>
    <mergeCell ref="A154:A183"/>
    <mergeCell ref="A184:A214"/>
    <mergeCell ref="A215:A245"/>
    <mergeCell ref="A246:A275"/>
    <mergeCell ref="A276:A306"/>
    <mergeCell ref="A307:A336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"/>
  <sheetViews>
    <sheetView rightToLeft="1" workbookViewId="0">
      <selection activeCell="A2" sqref="A2"/>
    </sheetView>
  </sheetViews>
  <sheetFormatPr defaultRowHeight="15" x14ac:dyDescent="0.25"/>
  <cols>
    <col min="1" max="1" width="20.5703125" customWidth="1"/>
    <col min="2" max="3" width="14.5703125" customWidth="1"/>
    <col min="4" max="4" width="16.85546875" customWidth="1"/>
    <col min="5" max="9" width="14.5703125" customWidth="1"/>
    <col min="10" max="10" width="16.7109375" customWidth="1"/>
  </cols>
  <sheetData>
    <row r="2" spans="1:10" ht="18" x14ac:dyDescent="0.25">
      <c r="A2" s="86" t="s">
        <v>198</v>
      </c>
      <c r="I2" s="116" t="s">
        <v>202</v>
      </c>
      <c r="J2" s="116"/>
    </row>
    <row r="4" spans="1:10" ht="15.75" x14ac:dyDescent="0.25">
      <c r="A4" s="114" t="s">
        <v>151</v>
      </c>
      <c r="B4" s="111" t="s">
        <v>152</v>
      </c>
      <c r="C4" s="112"/>
      <c r="D4" s="113"/>
      <c r="E4" s="111" t="s">
        <v>153</v>
      </c>
      <c r="F4" s="112"/>
      <c r="G4" s="113"/>
      <c r="H4" s="111" t="s">
        <v>138</v>
      </c>
      <c r="I4" s="112"/>
      <c r="J4" s="113"/>
    </row>
    <row r="5" spans="1:10" ht="90" customHeight="1" x14ac:dyDescent="0.25">
      <c r="A5" s="115"/>
      <c r="B5" s="62" t="s">
        <v>154</v>
      </c>
      <c r="C5" s="62" t="s">
        <v>155</v>
      </c>
      <c r="D5" s="62" t="s">
        <v>156</v>
      </c>
      <c r="E5" s="62" t="s">
        <v>154</v>
      </c>
      <c r="F5" s="62" t="s">
        <v>155</v>
      </c>
      <c r="G5" s="62" t="s">
        <v>157</v>
      </c>
      <c r="H5" s="62" t="s">
        <v>154</v>
      </c>
      <c r="I5" s="62" t="s">
        <v>155</v>
      </c>
      <c r="J5" s="62" t="s">
        <v>156</v>
      </c>
    </row>
    <row r="6" spans="1:10" ht="18.75" customHeight="1" x14ac:dyDescent="0.25">
      <c r="A6" s="61" t="s">
        <v>158</v>
      </c>
      <c r="B6" s="37">
        <v>327</v>
      </c>
      <c r="C6" s="37">
        <v>3760950</v>
      </c>
      <c r="D6" s="38">
        <f>C6/I8</f>
        <v>0.37609500000000001</v>
      </c>
      <c r="E6" s="37">
        <v>1</v>
      </c>
      <c r="F6" s="37">
        <v>500000</v>
      </c>
      <c r="G6" s="38">
        <f>F6/F8</f>
        <v>9.362857544122466E-2</v>
      </c>
      <c r="H6" s="37">
        <f>E6+B6</f>
        <v>328</v>
      </c>
      <c r="I6" s="37">
        <f>F6+C6</f>
        <v>4260950</v>
      </c>
      <c r="J6" s="39">
        <f>I6/I8</f>
        <v>0.426095</v>
      </c>
    </row>
    <row r="7" spans="1:10" ht="15.75" x14ac:dyDescent="0.25">
      <c r="A7" s="61" t="s">
        <v>159</v>
      </c>
      <c r="B7" s="37">
        <v>13</v>
      </c>
      <c r="C7" s="37">
        <v>898800</v>
      </c>
      <c r="D7" s="38">
        <f>C7/I8</f>
        <v>8.9880000000000002E-2</v>
      </c>
      <c r="E7" s="37">
        <v>3</v>
      </c>
      <c r="F7" s="37">
        <v>4840250</v>
      </c>
      <c r="G7" s="38">
        <f>F7/F8</f>
        <v>0.90637142455877528</v>
      </c>
      <c r="H7" s="37">
        <f>E7+B7</f>
        <v>16</v>
      </c>
      <c r="I7" s="37">
        <f>F7+C7</f>
        <v>5739050</v>
      </c>
      <c r="J7" s="39">
        <f>I7/I8</f>
        <v>0.573905</v>
      </c>
    </row>
    <row r="8" spans="1:10" ht="15.75" x14ac:dyDescent="0.25">
      <c r="A8" s="61" t="s">
        <v>160</v>
      </c>
      <c r="B8" s="37">
        <f t="shared" ref="B8:I8" si="0">SUM(B6:B7)</f>
        <v>340</v>
      </c>
      <c r="C8" s="37">
        <f t="shared" si="0"/>
        <v>4659750</v>
      </c>
      <c r="D8" s="38">
        <f>SUM(D6:D7)</f>
        <v>0.46597500000000003</v>
      </c>
      <c r="E8" s="37">
        <f t="shared" si="0"/>
        <v>4</v>
      </c>
      <c r="F8" s="37">
        <f t="shared" si="0"/>
        <v>5340250</v>
      </c>
      <c r="G8" s="38">
        <f>SUM(G6:G7)</f>
        <v>1</v>
      </c>
      <c r="H8" s="63">
        <f t="shared" si="0"/>
        <v>344</v>
      </c>
      <c r="I8" s="63">
        <f t="shared" si="0"/>
        <v>10000000</v>
      </c>
      <c r="J8" s="64">
        <f>SUM(J6:J7)</f>
        <v>1</v>
      </c>
    </row>
  </sheetData>
  <mergeCells count="5">
    <mergeCell ref="B4:D4"/>
    <mergeCell ref="E4:G4"/>
    <mergeCell ref="H4:J4"/>
    <mergeCell ref="A4:A5"/>
    <mergeCell ref="I2:J2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"/>
  <sheetViews>
    <sheetView rightToLeft="1" showWhiteSpace="0" workbookViewId="0">
      <selection activeCell="E13" sqref="E13"/>
    </sheetView>
  </sheetViews>
  <sheetFormatPr defaultRowHeight="15" x14ac:dyDescent="0.25"/>
  <cols>
    <col min="1" max="1" width="19" bestFit="1" customWidth="1"/>
    <col min="2" max="4" width="16.140625" bestFit="1" customWidth="1"/>
    <col min="5" max="6" width="17.5703125" bestFit="1" customWidth="1"/>
    <col min="7" max="7" width="16.140625" bestFit="1" customWidth="1"/>
    <col min="8" max="9" width="16.140625" customWidth="1"/>
    <col min="10" max="10" width="26.140625" bestFit="1" customWidth="1"/>
  </cols>
  <sheetData>
    <row r="2" spans="1:10" ht="18" x14ac:dyDescent="0.25">
      <c r="A2" s="60" t="s">
        <v>197</v>
      </c>
      <c r="J2" s="66" t="s">
        <v>201</v>
      </c>
    </row>
    <row r="4" spans="1:10" ht="18" x14ac:dyDescent="0.25">
      <c r="A4" s="85" t="s">
        <v>197</v>
      </c>
      <c r="B4" s="27">
        <v>2014</v>
      </c>
      <c r="C4" s="27">
        <v>2013</v>
      </c>
      <c r="D4" s="27">
        <v>2012</v>
      </c>
      <c r="E4" s="27">
        <v>2011</v>
      </c>
      <c r="F4" s="27">
        <v>2010</v>
      </c>
      <c r="G4" s="28">
        <v>2009</v>
      </c>
      <c r="H4" s="28">
        <v>2008</v>
      </c>
      <c r="I4" s="28">
        <v>2007</v>
      </c>
      <c r="J4" s="84" t="s">
        <v>201</v>
      </c>
    </row>
    <row r="5" spans="1:10" ht="18" x14ac:dyDescent="0.25">
      <c r="A5" s="29" t="s">
        <v>132</v>
      </c>
      <c r="B5" s="30">
        <v>200</v>
      </c>
      <c r="C5" s="30">
        <f>900+218</f>
        <v>1118</v>
      </c>
      <c r="D5" s="30" t="s">
        <v>2</v>
      </c>
      <c r="E5" s="30">
        <v>12904</v>
      </c>
      <c r="F5" s="30">
        <v>7980</v>
      </c>
      <c r="G5" s="30" t="s">
        <v>2</v>
      </c>
      <c r="H5" s="30" t="s">
        <v>2</v>
      </c>
      <c r="I5" s="30" t="s">
        <v>2</v>
      </c>
      <c r="J5" s="31" t="s">
        <v>133</v>
      </c>
    </row>
    <row r="6" spans="1:10" ht="18" x14ac:dyDescent="0.25">
      <c r="A6" s="29" t="s">
        <v>134</v>
      </c>
      <c r="B6" s="30">
        <v>33900</v>
      </c>
      <c r="C6" s="30">
        <v>205759</v>
      </c>
      <c r="D6" s="32" t="s">
        <v>2</v>
      </c>
      <c r="E6" s="30">
        <v>13156672.5</v>
      </c>
      <c r="F6" s="30">
        <v>6854708</v>
      </c>
      <c r="G6" s="32" t="s">
        <v>2</v>
      </c>
      <c r="H6" s="32" t="s">
        <v>2</v>
      </c>
      <c r="I6" s="32" t="s">
        <v>2</v>
      </c>
      <c r="J6" s="31" t="s">
        <v>135</v>
      </c>
    </row>
    <row r="7" spans="1:10" ht="18" x14ac:dyDescent="0.25">
      <c r="A7" s="33" t="s">
        <v>136</v>
      </c>
      <c r="B7" s="36">
        <v>1</v>
      </c>
      <c r="C7" s="36">
        <v>7</v>
      </c>
      <c r="D7" s="34" t="s">
        <v>2</v>
      </c>
      <c r="E7" s="34">
        <v>81</v>
      </c>
      <c r="F7" s="34">
        <v>58</v>
      </c>
      <c r="G7" s="34" t="s">
        <v>2</v>
      </c>
      <c r="H7" s="34" t="s">
        <v>2</v>
      </c>
      <c r="I7" s="34" t="s">
        <v>2</v>
      </c>
      <c r="J7" s="35" t="s">
        <v>137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"/>
  <sheetViews>
    <sheetView rightToLeft="1" workbookViewId="0">
      <selection activeCell="B6" sqref="B6:B7"/>
    </sheetView>
  </sheetViews>
  <sheetFormatPr defaultColWidth="9.140625" defaultRowHeight="15" x14ac:dyDescent="0.25"/>
  <cols>
    <col min="1" max="1" width="21.85546875" style="68" bestFit="1" customWidth="1"/>
    <col min="2" max="7" width="16" style="68" bestFit="1" customWidth="1"/>
    <col min="8" max="9" width="12.7109375" style="68" bestFit="1" customWidth="1"/>
    <col min="10" max="10" width="31" style="68" bestFit="1" customWidth="1"/>
    <col min="11" max="16384" width="9.140625" style="68"/>
  </cols>
  <sheetData>
    <row r="2" spans="1:10" ht="18" x14ac:dyDescent="0.25">
      <c r="A2" s="73" t="s">
        <v>199</v>
      </c>
    </row>
    <row r="4" spans="1:10" ht="18" x14ac:dyDescent="0.25">
      <c r="A4" s="73"/>
      <c r="B4" s="73">
        <v>2014</v>
      </c>
      <c r="C4" s="73">
        <v>2013</v>
      </c>
      <c r="D4" s="73">
        <v>2012</v>
      </c>
      <c r="E4" s="73">
        <v>2011</v>
      </c>
      <c r="F4" s="73">
        <v>2010</v>
      </c>
      <c r="G4" s="74">
        <v>2009</v>
      </c>
      <c r="H4" s="73">
        <v>2008</v>
      </c>
      <c r="I4" s="73">
        <v>2007</v>
      </c>
      <c r="J4" s="73"/>
    </row>
    <row r="5" spans="1:10" ht="18" x14ac:dyDescent="0.25">
      <c r="A5" s="75" t="s">
        <v>123</v>
      </c>
      <c r="B5" s="76">
        <v>100</v>
      </c>
      <c r="C5" s="76">
        <v>100</v>
      </c>
      <c r="D5" s="76">
        <v>100</v>
      </c>
      <c r="E5" s="76">
        <v>100</v>
      </c>
      <c r="F5" s="76">
        <v>100</v>
      </c>
      <c r="G5" s="77">
        <v>100</v>
      </c>
      <c r="H5" s="76">
        <v>100</v>
      </c>
      <c r="I5" s="76">
        <v>100</v>
      </c>
      <c r="J5" s="78" t="s">
        <v>124</v>
      </c>
    </row>
    <row r="6" spans="1:10" ht="18" x14ac:dyDescent="0.25">
      <c r="A6" s="69" t="s">
        <v>125</v>
      </c>
      <c r="B6" s="81">
        <v>172.9</v>
      </c>
      <c r="C6" s="79">
        <v>178.9</v>
      </c>
      <c r="D6" s="79">
        <f>924.51/5</f>
        <v>184.90199999999999</v>
      </c>
      <c r="E6" s="79">
        <f>924.51/5</f>
        <v>184.90199999999999</v>
      </c>
      <c r="F6" s="79">
        <f>[2]Period_Market_Summary_AR!$H$9/5</f>
        <v>184.23</v>
      </c>
      <c r="G6" s="80" t="s">
        <v>2</v>
      </c>
      <c r="H6" s="81" t="s">
        <v>2</v>
      </c>
      <c r="I6" s="81" t="s">
        <v>2</v>
      </c>
      <c r="J6" s="70" t="s">
        <v>126</v>
      </c>
    </row>
    <row r="7" spans="1:10" ht="18" x14ac:dyDescent="0.25">
      <c r="A7" s="69" t="s">
        <v>127</v>
      </c>
      <c r="B7" s="81">
        <v>148.88</v>
      </c>
      <c r="C7" s="82">
        <v>138.76</v>
      </c>
      <c r="D7" s="82">
        <v>127.81</v>
      </c>
      <c r="E7" s="82">
        <v>126.11</v>
      </c>
      <c r="F7" s="82">
        <v>118.6</v>
      </c>
      <c r="G7" s="82">
        <v>108.86</v>
      </c>
      <c r="H7" s="82">
        <v>104.01</v>
      </c>
      <c r="I7" s="82">
        <v>98.98</v>
      </c>
      <c r="J7" s="70" t="s">
        <v>128</v>
      </c>
    </row>
    <row r="8" spans="1:10" ht="18" x14ac:dyDescent="0.25">
      <c r="A8" s="69" t="s">
        <v>35</v>
      </c>
      <c r="B8" s="81">
        <v>10000000</v>
      </c>
      <c r="C8" s="81">
        <v>10000000</v>
      </c>
      <c r="D8" s="81">
        <v>10000000</v>
      </c>
      <c r="E8" s="81">
        <v>10000000</v>
      </c>
      <c r="F8" s="81">
        <v>10000000</v>
      </c>
      <c r="G8" s="81">
        <v>10000000</v>
      </c>
      <c r="H8" s="81">
        <v>10000000</v>
      </c>
      <c r="I8" s="81">
        <v>10000000</v>
      </c>
      <c r="J8" s="70" t="s">
        <v>129</v>
      </c>
    </row>
    <row r="9" spans="1:10" ht="18" x14ac:dyDescent="0.25">
      <c r="A9" s="71" t="s">
        <v>130</v>
      </c>
      <c r="B9" s="83">
        <f>B6*B8</f>
        <v>1729000000</v>
      </c>
      <c r="C9" s="83">
        <f>C6*C8</f>
        <v>1789000000</v>
      </c>
      <c r="D9" s="83">
        <f>D6*D8</f>
        <v>1849019999.9999998</v>
      </c>
      <c r="E9" s="83">
        <f>E6*E8</f>
        <v>1849019999.9999998</v>
      </c>
      <c r="F9" s="83">
        <f>F6*F8</f>
        <v>1842300000</v>
      </c>
      <c r="G9" s="83" t="s">
        <v>2</v>
      </c>
      <c r="H9" s="83" t="s">
        <v>2</v>
      </c>
      <c r="I9" s="83" t="s">
        <v>2</v>
      </c>
      <c r="J9" s="72" t="s">
        <v>131</v>
      </c>
    </row>
  </sheetData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rightToLeft="1" topLeftCell="A16" workbookViewId="0">
      <selection activeCell="B36" sqref="B36"/>
    </sheetView>
  </sheetViews>
  <sheetFormatPr defaultRowHeight="15" x14ac:dyDescent="0.25"/>
  <cols>
    <col min="1" max="1" width="28.7109375" customWidth="1"/>
    <col min="2" max="2" width="29.140625" customWidth="1"/>
    <col min="3" max="3" width="28.7109375" customWidth="1"/>
    <col min="4" max="4" width="27.5703125" customWidth="1"/>
  </cols>
  <sheetData>
    <row r="1" spans="1:4" ht="18" x14ac:dyDescent="0.25">
      <c r="A1" s="118" t="s">
        <v>38</v>
      </c>
      <c r="B1" s="119"/>
      <c r="C1" s="118" t="s">
        <v>39</v>
      </c>
      <c r="D1" s="119"/>
    </row>
    <row r="2" spans="1:4" ht="30" x14ac:dyDescent="0.25">
      <c r="A2" s="22" t="s">
        <v>40</v>
      </c>
      <c r="B2" s="22" t="s">
        <v>34</v>
      </c>
      <c r="C2" s="24" t="s">
        <v>101</v>
      </c>
      <c r="D2" s="23" t="s">
        <v>41</v>
      </c>
    </row>
    <row r="3" spans="1:4" x14ac:dyDescent="0.25">
      <c r="A3" s="22" t="s">
        <v>42</v>
      </c>
      <c r="B3" s="120" t="s">
        <v>89</v>
      </c>
      <c r="C3" s="121"/>
      <c r="D3" s="23" t="s">
        <v>43</v>
      </c>
    </row>
    <row r="4" spans="1:4" x14ac:dyDescent="0.25">
      <c r="A4" s="22" t="s">
        <v>44</v>
      </c>
      <c r="B4" s="22" t="s">
        <v>45</v>
      </c>
      <c r="C4" s="23" t="s">
        <v>46</v>
      </c>
      <c r="D4" s="23" t="s">
        <v>47</v>
      </c>
    </row>
    <row r="5" spans="1:4" x14ac:dyDescent="0.25">
      <c r="A5" s="22" t="s">
        <v>48</v>
      </c>
      <c r="B5" s="22" t="s">
        <v>99</v>
      </c>
      <c r="C5" s="23" t="s">
        <v>102</v>
      </c>
      <c r="D5" s="23" t="s">
        <v>49</v>
      </c>
    </row>
    <row r="6" spans="1:4" ht="45" x14ac:dyDescent="0.25">
      <c r="A6" s="22" t="s">
        <v>50</v>
      </c>
      <c r="B6" s="22" t="s">
        <v>100</v>
      </c>
      <c r="C6" s="24" t="s">
        <v>122</v>
      </c>
      <c r="D6" s="23" t="s">
        <v>51</v>
      </c>
    </row>
    <row r="7" spans="1:4" x14ac:dyDescent="0.25">
      <c r="A7" s="22" t="s">
        <v>52</v>
      </c>
      <c r="B7" s="121" t="s">
        <v>98</v>
      </c>
      <c r="C7" s="121"/>
      <c r="D7" s="23" t="s">
        <v>53</v>
      </c>
    </row>
    <row r="8" spans="1:4" x14ac:dyDescent="0.25">
      <c r="A8" s="22" t="s">
        <v>54</v>
      </c>
      <c r="B8" s="122">
        <v>40363</v>
      </c>
      <c r="C8" s="121"/>
      <c r="D8" s="23" t="s">
        <v>55</v>
      </c>
    </row>
    <row r="9" spans="1:4" x14ac:dyDescent="0.25">
      <c r="A9" s="22" t="s">
        <v>56</v>
      </c>
      <c r="B9" s="22" t="s">
        <v>90</v>
      </c>
      <c r="C9" s="23" t="s">
        <v>91</v>
      </c>
      <c r="D9" s="23" t="s">
        <v>57</v>
      </c>
    </row>
    <row r="10" spans="1:4" x14ac:dyDescent="0.25">
      <c r="A10" s="22" t="s">
        <v>58</v>
      </c>
      <c r="B10" s="117">
        <v>100</v>
      </c>
      <c r="C10" s="117"/>
      <c r="D10" s="23" t="s">
        <v>59</v>
      </c>
    </row>
    <row r="11" spans="1:4" x14ac:dyDescent="0.25">
      <c r="A11" s="22" t="s">
        <v>60</v>
      </c>
      <c r="B11" s="124">
        <v>10000000</v>
      </c>
      <c r="C11" s="121"/>
      <c r="D11" s="23" t="s">
        <v>61</v>
      </c>
    </row>
    <row r="12" spans="1:4" x14ac:dyDescent="0.25">
      <c r="A12" s="22" t="s">
        <v>62</v>
      </c>
      <c r="B12" s="125">
        <v>1000000000</v>
      </c>
      <c r="C12" s="121"/>
      <c r="D12" s="23" t="s">
        <v>63</v>
      </c>
    </row>
    <row r="13" spans="1:4" x14ac:dyDescent="0.25">
      <c r="A13" s="22" t="s">
        <v>64</v>
      </c>
      <c r="B13" s="22" t="s">
        <v>45</v>
      </c>
      <c r="C13" s="23" t="s">
        <v>65</v>
      </c>
      <c r="D13" s="23" t="s">
        <v>66</v>
      </c>
    </row>
    <row r="14" spans="1:4" x14ac:dyDescent="0.25">
      <c r="A14" s="22" t="s">
        <v>67</v>
      </c>
      <c r="B14" s="22" t="s">
        <v>93</v>
      </c>
      <c r="C14" s="23" t="s">
        <v>92</v>
      </c>
      <c r="D14" s="23" t="s">
        <v>68</v>
      </c>
    </row>
    <row r="15" spans="1:4" ht="18" customHeight="1" x14ac:dyDescent="0.25">
      <c r="A15" s="22" t="s">
        <v>118</v>
      </c>
      <c r="B15" s="22" t="s">
        <v>120</v>
      </c>
      <c r="C15" s="23" t="s">
        <v>121</v>
      </c>
      <c r="D15" s="23" t="s">
        <v>119</v>
      </c>
    </row>
    <row r="16" spans="1:4" x14ac:dyDescent="0.25">
      <c r="A16" s="22" t="s">
        <v>69</v>
      </c>
      <c r="B16" s="121" t="s">
        <v>94</v>
      </c>
      <c r="C16" s="121"/>
      <c r="D16" s="23" t="s">
        <v>70</v>
      </c>
    </row>
    <row r="17" spans="1:4" x14ac:dyDescent="0.25">
      <c r="A17" s="22" t="s">
        <v>71</v>
      </c>
      <c r="B17" s="121" t="s">
        <v>95</v>
      </c>
      <c r="C17" s="121"/>
      <c r="D17" s="23" t="s">
        <v>72</v>
      </c>
    </row>
    <row r="18" spans="1:4" x14ac:dyDescent="0.25">
      <c r="A18" s="22" t="s">
        <v>73</v>
      </c>
      <c r="B18" s="126" t="s">
        <v>96</v>
      </c>
      <c r="C18" s="127"/>
      <c r="D18" s="23" t="s">
        <v>74</v>
      </c>
    </row>
    <row r="19" spans="1:4" x14ac:dyDescent="0.25">
      <c r="A19" s="22" t="s">
        <v>75</v>
      </c>
      <c r="B19" s="126" t="s">
        <v>97</v>
      </c>
      <c r="C19" s="127"/>
      <c r="D19" s="23" t="s">
        <v>76</v>
      </c>
    </row>
    <row r="20" spans="1:4" ht="18" x14ac:dyDescent="0.25">
      <c r="A20" s="118" t="s">
        <v>77</v>
      </c>
      <c r="B20" s="119"/>
      <c r="C20" s="118" t="s">
        <v>78</v>
      </c>
      <c r="D20" s="119"/>
    </row>
    <row r="21" spans="1:4" x14ac:dyDescent="0.25">
      <c r="A21" s="26" t="s">
        <v>79</v>
      </c>
      <c r="B21" s="26" t="s">
        <v>104</v>
      </c>
      <c r="C21" s="25" t="s">
        <v>111</v>
      </c>
      <c r="D21" s="25" t="s">
        <v>80</v>
      </c>
    </row>
    <row r="22" spans="1:4" x14ac:dyDescent="0.25">
      <c r="A22" s="26" t="s">
        <v>81</v>
      </c>
      <c r="B22" t="s">
        <v>103</v>
      </c>
      <c r="C22" t="s">
        <v>206</v>
      </c>
      <c r="D22" s="25" t="s">
        <v>82</v>
      </c>
    </row>
    <row r="23" spans="1:4" x14ac:dyDescent="0.25">
      <c r="A23" s="26" t="s">
        <v>83</v>
      </c>
      <c r="B23" s="26" t="s">
        <v>105</v>
      </c>
      <c r="C23" s="25" t="s">
        <v>112</v>
      </c>
      <c r="D23" s="25" t="s">
        <v>84</v>
      </c>
    </row>
    <row r="24" spans="1:4" x14ac:dyDescent="0.25">
      <c r="A24" s="26" t="s">
        <v>83</v>
      </c>
      <c r="B24" s="26" t="s">
        <v>106</v>
      </c>
      <c r="C24" s="25" t="s">
        <v>113</v>
      </c>
      <c r="D24" s="25" t="s">
        <v>84</v>
      </c>
    </row>
    <row r="25" spans="1:4" x14ac:dyDescent="0.25">
      <c r="A25" s="26" t="s">
        <v>83</v>
      </c>
      <c r="B25" s="26" t="s">
        <v>107</v>
      </c>
      <c r="C25" s="25" t="s">
        <v>114</v>
      </c>
      <c r="D25" s="25" t="s">
        <v>84</v>
      </c>
    </row>
    <row r="26" spans="1:4" x14ac:dyDescent="0.25">
      <c r="A26" s="26" t="s">
        <v>83</v>
      </c>
      <c r="B26" s="26" t="s">
        <v>108</v>
      </c>
      <c r="C26" s="25" t="s">
        <v>115</v>
      </c>
      <c r="D26" s="25" t="s">
        <v>84</v>
      </c>
    </row>
    <row r="27" spans="1:4" x14ac:dyDescent="0.25">
      <c r="A27" s="26" t="s">
        <v>83</v>
      </c>
      <c r="B27" s="26" t="s">
        <v>109</v>
      </c>
      <c r="C27" s="25" t="s">
        <v>116</v>
      </c>
      <c r="D27" s="25" t="s">
        <v>84</v>
      </c>
    </row>
    <row r="28" spans="1:4" ht="18" x14ac:dyDescent="0.25">
      <c r="A28" s="118"/>
      <c r="B28" s="123"/>
      <c r="C28" s="123"/>
      <c r="D28" s="119"/>
    </row>
    <row r="29" spans="1:4" x14ac:dyDescent="0.25">
      <c r="A29" s="26" t="s">
        <v>85</v>
      </c>
      <c r="B29" s="26" t="s">
        <v>110</v>
      </c>
      <c r="C29" s="25" t="s">
        <v>117</v>
      </c>
      <c r="D29" s="25" t="s">
        <v>86</v>
      </c>
    </row>
    <row r="30" spans="1:4" x14ac:dyDescent="0.25">
      <c r="A30" s="26" t="s">
        <v>87</v>
      </c>
      <c r="B30" s="26" t="s">
        <v>204</v>
      </c>
      <c r="C30" s="26" t="s">
        <v>205</v>
      </c>
      <c r="D30" s="23" t="s">
        <v>88</v>
      </c>
    </row>
  </sheetData>
  <mergeCells count="15">
    <mergeCell ref="A20:B20"/>
    <mergeCell ref="C20:D20"/>
    <mergeCell ref="A28:D28"/>
    <mergeCell ref="B11:C11"/>
    <mergeCell ref="B12:C12"/>
    <mergeCell ref="B16:C16"/>
    <mergeCell ref="B17:C17"/>
    <mergeCell ref="B18:C18"/>
    <mergeCell ref="B19:C19"/>
    <mergeCell ref="B10:C10"/>
    <mergeCell ref="A1:B1"/>
    <mergeCell ref="C1:D1"/>
    <mergeCell ref="B3:C3"/>
    <mergeCell ref="B7:C7"/>
    <mergeCell ref="B8:C8"/>
  </mergeCells>
  <hyperlinks>
    <hyperlink ref="C24" r:id="rId1" display="javascript:get_page_detail('issuers_company_directors.php&amp;id=122&amp;search=')"/>
    <hyperlink ref="C25" r:id="rId2" display="javascript:get_page_detail('issuers_company_directors.php&amp;id=123&amp;search=')"/>
    <hyperlink ref="C26" r:id="rId3" display="javascript:get_page_detail('issuers_company_directors.php&amp;id=124&amp;search=')"/>
    <hyperlink ref="C21" r:id="rId4" display="javascript:get_page_detail('issuers_company_directors.php&amp;id=120&amp;search=')"/>
    <hyperlink ref="C22" r:id="rId5" display="javascript:get_page_detail('issuers_company_directors.php&amp;id=120&amp;search=')"/>
  </hyperlinks>
  <pageMargins left="0.7" right="0.7" top="0.75" bottom="0.75" header="0.3" footer="0.3"/>
  <pageSetup orientation="portrait" horizontalDpi="300" verticalDpi="300"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48"/>
  <sheetViews>
    <sheetView rightToLeft="1" tabSelected="1" zoomScale="90" zoomScaleNormal="90" workbookViewId="0">
      <selection activeCell="E14" sqref="E14"/>
    </sheetView>
  </sheetViews>
  <sheetFormatPr defaultColWidth="9.140625" defaultRowHeight="15" x14ac:dyDescent="0.25"/>
  <cols>
    <col min="1" max="1" width="53.42578125" style="1" customWidth="1"/>
    <col min="2" max="4" width="19.5703125" style="1" customWidth="1"/>
    <col min="5" max="5" width="19.42578125" style="1" customWidth="1"/>
    <col min="6" max="6" width="19.140625" style="1" customWidth="1"/>
    <col min="7" max="7" width="19.5703125" style="1" customWidth="1"/>
    <col min="8" max="12" width="19.42578125" style="1" customWidth="1"/>
    <col min="13" max="14" width="19.42578125" style="2" customWidth="1"/>
    <col min="15" max="15" width="19.42578125" style="1" customWidth="1"/>
    <col min="16" max="16" width="68.42578125" style="1" customWidth="1"/>
    <col min="17" max="17" width="9" style="1"/>
    <col min="18" max="18" width="10" style="1" bestFit="1" customWidth="1"/>
    <col min="19" max="16384" width="9.140625" style="1"/>
  </cols>
  <sheetData>
    <row r="2" spans="1:16" ht="18" x14ac:dyDescent="0.25">
      <c r="A2" s="108" t="s">
        <v>34</v>
      </c>
      <c r="B2" s="21"/>
      <c r="C2" s="21"/>
      <c r="D2" s="21"/>
      <c r="E2" s="21"/>
      <c r="F2" s="21"/>
      <c r="G2" s="21"/>
      <c r="H2" s="21"/>
      <c r="I2" s="21"/>
      <c r="J2" s="21"/>
      <c r="K2" s="20"/>
      <c r="L2" s="20"/>
      <c r="M2" s="20"/>
      <c r="N2" s="20"/>
      <c r="O2" s="20"/>
    </row>
    <row r="3" spans="1:16" ht="18" x14ac:dyDescent="0.25">
      <c r="A3" s="60" t="s">
        <v>33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66" t="s">
        <v>200</v>
      </c>
    </row>
    <row r="4" spans="1:16" ht="18" x14ac:dyDescent="0.25">
      <c r="A4" s="19"/>
      <c r="B4" s="19"/>
      <c r="C4" s="19"/>
      <c r="D4" s="19"/>
      <c r="E4" s="19"/>
      <c r="F4" s="19"/>
      <c r="G4" s="19"/>
      <c r="H4" s="19" t="s">
        <v>203</v>
      </c>
      <c r="I4" s="19"/>
      <c r="J4" s="19"/>
      <c r="K4" s="19"/>
      <c r="L4" s="19"/>
      <c r="M4" s="19"/>
      <c r="N4" s="19"/>
    </row>
    <row r="5" spans="1:16" ht="16.5" x14ac:dyDescent="0.25">
      <c r="A5" s="67" t="s">
        <v>32</v>
      </c>
      <c r="B5" s="3">
        <v>2020</v>
      </c>
      <c r="C5" s="3">
        <v>2019</v>
      </c>
      <c r="D5" s="3">
        <v>2018</v>
      </c>
      <c r="E5" s="3">
        <v>2017</v>
      </c>
      <c r="F5" s="3">
        <v>2016</v>
      </c>
      <c r="G5" s="3">
        <v>2015</v>
      </c>
      <c r="H5" s="3">
        <v>2014</v>
      </c>
      <c r="I5" s="3">
        <v>2013</v>
      </c>
      <c r="J5" s="3">
        <v>2012</v>
      </c>
      <c r="K5" s="3">
        <v>2011</v>
      </c>
      <c r="L5" s="3">
        <v>2010</v>
      </c>
      <c r="M5" s="3">
        <v>2009</v>
      </c>
      <c r="N5" s="3">
        <v>2008</v>
      </c>
      <c r="O5" s="3">
        <v>2007</v>
      </c>
      <c r="P5" s="65" t="s">
        <v>200</v>
      </c>
    </row>
    <row r="6" spans="1:16" ht="16.5" x14ac:dyDescent="0.25">
      <c r="A6" s="42" t="s">
        <v>31</v>
      </c>
      <c r="B6" s="42"/>
      <c r="C6" s="42"/>
      <c r="D6" s="42"/>
      <c r="E6" s="42"/>
      <c r="F6" s="42"/>
      <c r="G6" s="42"/>
      <c r="H6" s="42"/>
      <c r="I6" s="42"/>
      <c r="J6" s="42"/>
      <c r="K6" s="43"/>
      <c r="L6" s="43"/>
      <c r="M6" s="44"/>
      <c r="N6" s="44"/>
      <c r="O6" s="44"/>
      <c r="P6" s="45" t="s">
        <v>162</v>
      </c>
    </row>
    <row r="7" spans="1:16" ht="16.5" x14ac:dyDescent="0.25">
      <c r="A7" s="9" t="s">
        <v>30</v>
      </c>
      <c r="B7" s="92">
        <v>1862759202</v>
      </c>
      <c r="C7" s="92">
        <v>912341079</v>
      </c>
      <c r="D7" s="92">
        <v>676325226</v>
      </c>
      <c r="E7" s="90">
        <v>244134778</v>
      </c>
      <c r="F7" s="9">
        <v>739955046</v>
      </c>
      <c r="G7" s="9">
        <v>469237809</v>
      </c>
      <c r="H7" s="9">
        <v>434751960</v>
      </c>
      <c r="I7" s="9">
        <v>278940533</v>
      </c>
      <c r="J7" s="9">
        <v>181286166</v>
      </c>
      <c r="K7" s="9">
        <v>254893470</v>
      </c>
      <c r="L7" s="9">
        <v>232893930</v>
      </c>
      <c r="M7" s="9">
        <v>129873493</v>
      </c>
      <c r="N7" s="9">
        <v>182690856</v>
      </c>
      <c r="O7" s="9">
        <v>548778059</v>
      </c>
      <c r="P7" s="46" t="s">
        <v>163</v>
      </c>
    </row>
    <row r="8" spans="1:16" ht="16.5" x14ac:dyDescent="0.25">
      <c r="A8" s="5" t="s">
        <v>29</v>
      </c>
      <c r="B8" s="92">
        <f>[3]BS!$G$10</f>
        <v>2418504499</v>
      </c>
      <c r="C8" s="92">
        <v>1954983017</v>
      </c>
      <c r="D8" s="92">
        <v>2084448352</v>
      </c>
      <c r="E8" s="90">
        <v>2421666115</v>
      </c>
      <c r="F8" s="9">
        <v>1954518605</v>
      </c>
      <c r="G8" s="9">
        <v>1818513192</v>
      </c>
      <c r="H8" s="9">
        <v>1619875091</v>
      </c>
      <c r="I8" s="9">
        <v>1745627132</v>
      </c>
      <c r="J8" s="9">
        <v>1921275176</v>
      </c>
      <c r="K8" s="11">
        <v>2126583925</v>
      </c>
      <c r="L8" s="10">
        <v>2071973717</v>
      </c>
      <c r="M8" s="10">
        <v>2057238666</v>
      </c>
      <c r="N8" s="10">
        <v>1797219836</v>
      </c>
      <c r="O8" s="7">
        <v>0</v>
      </c>
      <c r="P8" s="46" t="s">
        <v>164</v>
      </c>
    </row>
    <row r="9" spans="1:16" ht="16.5" x14ac:dyDescent="0.25">
      <c r="A9" s="102" t="s">
        <v>212</v>
      </c>
      <c r="B9" s="92">
        <f>[3]BS!$G$11</f>
        <v>309785014</v>
      </c>
      <c r="C9" s="92">
        <v>294305264</v>
      </c>
      <c r="D9" s="92">
        <v>296897152</v>
      </c>
      <c r="E9" s="90">
        <v>253369780</v>
      </c>
      <c r="F9" s="9">
        <v>99490764</v>
      </c>
      <c r="G9" s="9">
        <v>103934653</v>
      </c>
      <c r="H9" s="9">
        <v>104967534</v>
      </c>
      <c r="I9" s="9">
        <v>94405964</v>
      </c>
      <c r="J9" s="9">
        <v>21683791</v>
      </c>
      <c r="K9" s="15" t="s">
        <v>2</v>
      </c>
      <c r="L9" s="7">
        <v>0</v>
      </c>
      <c r="M9" s="7">
        <v>0</v>
      </c>
      <c r="N9" s="7">
        <v>0</v>
      </c>
      <c r="O9" s="7">
        <v>0</v>
      </c>
      <c r="P9" s="46" t="s">
        <v>165</v>
      </c>
    </row>
    <row r="10" spans="1:16" ht="16.5" x14ac:dyDescent="0.25">
      <c r="A10" s="9" t="s">
        <v>28</v>
      </c>
      <c r="B10" s="92">
        <f>[3]BS!$G$12</f>
        <v>151550957</v>
      </c>
      <c r="C10" s="92">
        <v>142408364</v>
      </c>
      <c r="D10" s="92">
        <v>93584268</v>
      </c>
      <c r="E10" s="90">
        <v>152118767</v>
      </c>
      <c r="F10" s="9">
        <v>61997251</v>
      </c>
      <c r="G10" s="9">
        <v>34766931</v>
      </c>
      <c r="H10" s="9">
        <v>46288160</v>
      </c>
      <c r="I10" s="9">
        <v>14469775</v>
      </c>
      <c r="J10" s="9">
        <v>29329142</v>
      </c>
      <c r="K10" s="9">
        <v>64617516</v>
      </c>
      <c r="L10" s="9">
        <v>70741658</v>
      </c>
      <c r="M10" s="9">
        <v>58897865</v>
      </c>
      <c r="N10" s="9">
        <v>85812258</v>
      </c>
      <c r="O10" s="9">
        <v>46069814</v>
      </c>
      <c r="P10" s="47" t="s">
        <v>188</v>
      </c>
    </row>
    <row r="11" spans="1:16" ht="16.5" x14ac:dyDescent="0.25">
      <c r="A11" s="5" t="s">
        <v>27</v>
      </c>
      <c r="B11" s="92">
        <f>[3]BS!$G$13</f>
        <v>39096502</v>
      </c>
      <c r="C11" s="92">
        <v>50287711</v>
      </c>
      <c r="D11" s="92">
        <v>49294494</v>
      </c>
      <c r="E11" s="90">
        <v>46314169</v>
      </c>
      <c r="F11" s="9">
        <v>45509735</v>
      </c>
      <c r="G11" s="9">
        <v>100211976</v>
      </c>
      <c r="H11" s="9">
        <v>2432773</v>
      </c>
      <c r="I11" s="9">
        <v>93185843</v>
      </c>
      <c r="J11" s="9">
        <v>5812578</v>
      </c>
      <c r="K11" s="11">
        <v>12104255</v>
      </c>
      <c r="L11" s="10">
        <v>1319353</v>
      </c>
      <c r="M11" s="10">
        <v>1787460</v>
      </c>
      <c r="N11" s="10">
        <v>3174889</v>
      </c>
      <c r="O11" s="10">
        <v>2426994</v>
      </c>
      <c r="P11" s="48" t="s">
        <v>166</v>
      </c>
    </row>
    <row r="12" spans="1:16" ht="16.5" x14ac:dyDescent="0.25">
      <c r="A12" s="5" t="s">
        <v>26</v>
      </c>
      <c r="B12" s="92">
        <f>[3]BS!$G$14</f>
        <v>523115624</v>
      </c>
      <c r="C12" s="92">
        <v>538069804</v>
      </c>
      <c r="D12" s="92">
        <v>513084019</v>
      </c>
      <c r="E12" s="90">
        <v>506113018</v>
      </c>
      <c r="F12" s="9">
        <v>462234683</v>
      </c>
      <c r="G12" s="9">
        <v>397196881</v>
      </c>
      <c r="H12" s="9">
        <v>184261646</v>
      </c>
      <c r="I12" s="9">
        <v>182674358</v>
      </c>
      <c r="J12" s="9">
        <v>300596551</v>
      </c>
      <c r="K12" s="11">
        <v>156850110</v>
      </c>
      <c r="L12" s="10">
        <v>153433489</v>
      </c>
      <c r="M12" s="10">
        <v>94164136</v>
      </c>
      <c r="N12" s="10">
        <v>82398391</v>
      </c>
      <c r="O12" s="10">
        <v>47567044</v>
      </c>
      <c r="P12" s="48" t="s">
        <v>167</v>
      </c>
    </row>
    <row r="13" spans="1:16" ht="16.5" x14ac:dyDescent="0.25">
      <c r="A13" s="18" t="s">
        <v>25</v>
      </c>
      <c r="B13" s="92">
        <f>[3]BS!$G$15</f>
        <v>4029648</v>
      </c>
      <c r="C13" s="92">
        <v>13272458</v>
      </c>
      <c r="D13" s="92">
        <v>12022761</v>
      </c>
      <c r="E13" s="90">
        <v>9197907</v>
      </c>
      <c r="F13" s="9">
        <v>9241334</v>
      </c>
      <c r="G13" s="9">
        <v>6289552</v>
      </c>
      <c r="H13" s="9">
        <v>6614044</v>
      </c>
      <c r="I13" s="9">
        <v>1344364</v>
      </c>
      <c r="J13" s="9">
        <v>3997365</v>
      </c>
      <c r="K13" s="11">
        <v>2093811</v>
      </c>
      <c r="L13" s="10">
        <v>1969477</v>
      </c>
      <c r="M13" s="10">
        <v>1855572</v>
      </c>
      <c r="N13" s="10">
        <v>15754260</v>
      </c>
      <c r="O13" s="10">
        <v>10331009</v>
      </c>
      <c r="P13" s="46" t="s">
        <v>168</v>
      </c>
    </row>
    <row r="14" spans="1:16" ht="16.5" x14ac:dyDescent="0.25">
      <c r="A14" s="18" t="s">
        <v>24</v>
      </c>
      <c r="B14" s="92">
        <f>[3]BS!$G$16</f>
        <v>161936286</v>
      </c>
      <c r="C14" s="92">
        <v>122217776</v>
      </c>
      <c r="D14" s="92">
        <v>143805472</v>
      </c>
      <c r="E14" s="90">
        <v>162032821</v>
      </c>
      <c r="F14" s="9">
        <v>117719562</v>
      </c>
      <c r="G14" s="9">
        <v>97259973</v>
      </c>
      <c r="H14" s="9">
        <v>103060918</v>
      </c>
      <c r="I14" s="9">
        <v>88829281</v>
      </c>
      <c r="J14" s="9">
        <v>70849416</v>
      </c>
      <c r="K14" s="11">
        <v>126405368</v>
      </c>
      <c r="L14" s="10">
        <v>124133992</v>
      </c>
      <c r="M14" s="10">
        <v>128760927</v>
      </c>
      <c r="N14" s="10">
        <v>87954773</v>
      </c>
      <c r="O14" s="10">
        <v>98148746</v>
      </c>
      <c r="P14" s="46" t="s">
        <v>169</v>
      </c>
    </row>
    <row r="15" spans="1:16" ht="16.5" x14ac:dyDescent="0.25">
      <c r="A15" s="18" t="s">
        <v>207</v>
      </c>
      <c r="B15" s="95">
        <f>[3]BS!$G$18</f>
        <v>256848732</v>
      </c>
      <c r="C15" s="95">
        <v>264619860</v>
      </c>
      <c r="D15" s="95"/>
      <c r="E15" s="91">
        <v>280434254</v>
      </c>
      <c r="F15" s="9">
        <v>265605178</v>
      </c>
      <c r="G15" s="9">
        <v>271095652</v>
      </c>
      <c r="H15" s="9">
        <v>273773490</v>
      </c>
      <c r="I15" s="9"/>
      <c r="J15" s="9"/>
      <c r="K15" s="11"/>
      <c r="L15" s="10"/>
      <c r="M15" s="10"/>
      <c r="N15" s="10"/>
      <c r="O15" s="10"/>
      <c r="P15" s="46"/>
    </row>
    <row r="16" spans="1:16" ht="16.5" x14ac:dyDescent="0.25">
      <c r="A16" s="18" t="s">
        <v>23</v>
      </c>
      <c r="B16" s="8">
        <v>0</v>
      </c>
      <c r="C16" s="8">
        <v>0</v>
      </c>
      <c r="D16" s="8">
        <v>272369754</v>
      </c>
      <c r="E16" s="8" t="s">
        <v>2</v>
      </c>
      <c r="F16" s="8" t="s">
        <v>2</v>
      </c>
      <c r="G16" s="8" t="s">
        <v>2</v>
      </c>
      <c r="H16" s="8" t="s">
        <v>2</v>
      </c>
      <c r="I16" s="8" t="s">
        <v>2</v>
      </c>
      <c r="J16" s="8" t="s">
        <v>2</v>
      </c>
      <c r="K16" s="15" t="s">
        <v>2</v>
      </c>
      <c r="L16" s="7">
        <v>0</v>
      </c>
      <c r="M16" s="7">
        <v>100000000</v>
      </c>
      <c r="N16" s="10">
        <v>100000000</v>
      </c>
      <c r="O16" s="10">
        <v>100000000</v>
      </c>
      <c r="P16" s="47" t="s">
        <v>190</v>
      </c>
    </row>
    <row r="17" spans="1:18" ht="16.5" x14ac:dyDescent="0.25">
      <c r="A17" s="18" t="s">
        <v>22</v>
      </c>
      <c r="B17" s="92">
        <f>[3]BS!$G$19</f>
        <v>475841277</v>
      </c>
      <c r="C17" s="92">
        <v>470325430</v>
      </c>
      <c r="D17" s="92">
        <v>483265861</v>
      </c>
      <c r="E17" s="92">
        <v>496478245</v>
      </c>
      <c r="F17" s="8">
        <v>537285346</v>
      </c>
      <c r="G17" s="9">
        <v>555239646</v>
      </c>
      <c r="H17" s="9">
        <v>571110483</v>
      </c>
      <c r="I17" s="9">
        <v>796117106</v>
      </c>
      <c r="J17" s="15">
        <v>540252246</v>
      </c>
      <c r="K17" s="15">
        <v>170455478</v>
      </c>
      <c r="L17" s="7">
        <v>44960875</v>
      </c>
      <c r="M17" s="7">
        <v>45718007</v>
      </c>
      <c r="N17" s="10">
        <v>54212683</v>
      </c>
      <c r="O17" s="10">
        <v>48872807</v>
      </c>
      <c r="P17" s="48" t="s">
        <v>194</v>
      </c>
    </row>
    <row r="18" spans="1:18" ht="16.5" x14ac:dyDescent="0.25">
      <c r="A18" s="18" t="s">
        <v>21</v>
      </c>
      <c r="B18" s="8">
        <f>[3]BS!$G$20</f>
        <v>2474384</v>
      </c>
      <c r="C18" s="8">
        <v>0</v>
      </c>
      <c r="D18" s="8"/>
      <c r="E18" s="8" t="s">
        <v>2</v>
      </c>
      <c r="F18" s="8" t="s">
        <v>2</v>
      </c>
      <c r="G18" s="8" t="s">
        <v>2</v>
      </c>
      <c r="H18" s="9">
        <v>21750</v>
      </c>
      <c r="I18" s="9">
        <v>79275</v>
      </c>
      <c r="J18" s="15">
        <v>179190</v>
      </c>
      <c r="K18" s="15">
        <v>2457253</v>
      </c>
      <c r="L18" s="7">
        <v>7575346</v>
      </c>
      <c r="M18" s="7">
        <v>12907285</v>
      </c>
      <c r="N18" s="10">
        <v>5249212</v>
      </c>
      <c r="O18" s="10">
        <v>7797683</v>
      </c>
      <c r="P18" s="48" t="s">
        <v>193</v>
      </c>
    </row>
    <row r="19" spans="1:18" ht="16.5" x14ac:dyDescent="0.25">
      <c r="A19" s="18" t="s">
        <v>20</v>
      </c>
      <c r="B19" s="8">
        <v>0</v>
      </c>
      <c r="C19" s="8">
        <v>0</v>
      </c>
      <c r="D19" s="8"/>
      <c r="E19" s="8" t="s">
        <v>2</v>
      </c>
      <c r="F19" s="8" t="s">
        <v>2</v>
      </c>
      <c r="G19" s="17" t="s">
        <v>2</v>
      </c>
      <c r="H19" s="17" t="s">
        <v>2</v>
      </c>
      <c r="I19" s="17" t="s">
        <v>2</v>
      </c>
      <c r="J19" s="17" t="s">
        <v>2</v>
      </c>
      <c r="K19" s="17" t="s">
        <v>2</v>
      </c>
      <c r="L19" s="17" t="s">
        <v>2</v>
      </c>
      <c r="M19" s="17" t="s">
        <v>2</v>
      </c>
      <c r="N19" s="17" t="s">
        <v>2</v>
      </c>
      <c r="O19" s="10">
        <v>1004549946</v>
      </c>
      <c r="P19" s="49" t="s">
        <v>191</v>
      </c>
    </row>
    <row r="20" spans="1:18" ht="16.5" x14ac:dyDescent="0.25">
      <c r="A20" s="18" t="s">
        <v>19</v>
      </c>
      <c r="B20" s="8">
        <v>0</v>
      </c>
      <c r="C20" s="8">
        <v>0</v>
      </c>
      <c r="D20" s="8"/>
      <c r="E20" s="8" t="s">
        <v>2</v>
      </c>
      <c r="F20" s="8" t="s">
        <v>2</v>
      </c>
      <c r="G20" s="17" t="s">
        <v>2</v>
      </c>
      <c r="H20" s="17" t="s">
        <v>2</v>
      </c>
      <c r="I20" s="17" t="s">
        <v>2</v>
      </c>
      <c r="J20" s="15">
        <v>1129984</v>
      </c>
      <c r="K20" s="17" t="s">
        <v>2</v>
      </c>
      <c r="L20" s="17" t="s">
        <v>2</v>
      </c>
      <c r="M20" s="17" t="s">
        <v>2</v>
      </c>
      <c r="N20" s="17" t="s">
        <v>2</v>
      </c>
      <c r="O20" s="17" t="s">
        <v>2</v>
      </c>
      <c r="P20" s="41" t="s">
        <v>189</v>
      </c>
    </row>
    <row r="21" spans="1:18" ht="21" customHeight="1" x14ac:dyDescent="0.4">
      <c r="A21" s="5" t="s">
        <v>18</v>
      </c>
      <c r="B21" s="96">
        <v>25000000</v>
      </c>
      <c r="C21" s="96">
        <v>25000000</v>
      </c>
      <c r="D21" s="96">
        <v>25000000</v>
      </c>
      <c r="E21" s="94">
        <v>25000000</v>
      </c>
      <c r="F21" s="6">
        <v>25000000</v>
      </c>
      <c r="G21" s="6">
        <v>25000000</v>
      </c>
      <c r="H21" s="6">
        <v>25000000</v>
      </c>
      <c r="I21" s="6">
        <v>25000000</v>
      </c>
      <c r="J21" s="6">
        <v>25000000</v>
      </c>
      <c r="K21" s="6">
        <v>25000000</v>
      </c>
      <c r="L21" s="6">
        <v>25000000</v>
      </c>
      <c r="M21" s="6">
        <v>25000000</v>
      </c>
      <c r="N21" s="6">
        <v>25000000</v>
      </c>
      <c r="O21" s="6">
        <v>25000000</v>
      </c>
      <c r="P21" s="49" t="s">
        <v>192</v>
      </c>
    </row>
    <row r="22" spans="1:18" ht="24" customHeight="1" x14ac:dyDescent="0.25">
      <c r="A22" s="87" t="s">
        <v>17</v>
      </c>
      <c r="B22" s="99">
        <f>SUM(B7:B21)</f>
        <v>6230942125</v>
      </c>
      <c r="C22" s="99">
        <f t="shared" ref="C22" si="0">SUM(C7:C21)</f>
        <v>4787830763</v>
      </c>
      <c r="D22" s="99">
        <f t="shared" ref="D22:I22" si="1">SUM(D7:D21)</f>
        <v>4650097359</v>
      </c>
      <c r="E22" s="93">
        <f t="shared" si="1"/>
        <v>4596859854</v>
      </c>
      <c r="F22" s="50">
        <f t="shared" si="1"/>
        <v>4318557504</v>
      </c>
      <c r="G22" s="50">
        <f t="shared" si="1"/>
        <v>3878746265</v>
      </c>
      <c r="H22" s="50">
        <f t="shared" si="1"/>
        <v>3372157849</v>
      </c>
      <c r="I22" s="50">
        <f t="shared" si="1"/>
        <v>3320673631</v>
      </c>
      <c r="J22" s="50">
        <f t="shared" ref="J22:O22" si="2">SUM(J7:J21)</f>
        <v>3101391605</v>
      </c>
      <c r="K22" s="50">
        <f t="shared" si="2"/>
        <v>2941461186</v>
      </c>
      <c r="L22" s="50">
        <f t="shared" si="2"/>
        <v>2734001837</v>
      </c>
      <c r="M22" s="50">
        <f t="shared" si="2"/>
        <v>2656203411</v>
      </c>
      <c r="N22" s="50">
        <f t="shared" si="2"/>
        <v>2439467158</v>
      </c>
      <c r="O22" s="50">
        <f t="shared" si="2"/>
        <v>1939542102</v>
      </c>
      <c r="P22" s="51" t="s">
        <v>170</v>
      </c>
    </row>
    <row r="23" spans="1:18" ht="16.5" x14ac:dyDescent="0.2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</row>
    <row r="24" spans="1:18" ht="16.5" x14ac:dyDescent="0.25">
      <c r="A24" s="13" t="s">
        <v>16</v>
      </c>
      <c r="B24" s="13"/>
      <c r="C24" s="13"/>
      <c r="D24" s="13"/>
      <c r="E24" s="13"/>
      <c r="F24" s="13"/>
      <c r="G24" s="13"/>
      <c r="H24" s="13"/>
      <c r="I24" s="13"/>
      <c r="J24" s="13"/>
      <c r="K24" s="5"/>
      <c r="L24" s="5"/>
      <c r="M24" s="11"/>
      <c r="N24" s="11"/>
      <c r="O24" s="11"/>
      <c r="P24" s="53" t="s">
        <v>171</v>
      </c>
    </row>
    <row r="25" spans="1:18" ht="16.5" x14ac:dyDescent="0.25">
      <c r="A25" s="13" t="s">
        <v>15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1"/>
      <c r="N25" s="11"/>
      <c r="O25" s="11"/>
      <c r="P25" s="53" t="s">
        <v>172</v>
      </c>
    </row>
    <row r="26" spans="1:18" ht="16.5" x14ac:dyDescent="0.25">
      <c r="A26" s="5" t="s">
        <v>14</v>
      </c>
      <c r="B26" s="17" t="s">
        <v>2</v>
      </c>
      <c r="C26" s="17" t="s">
        <v>2</v>
      </c>
      <c r="D26" s="17" t="s">
        <v>2</v>
      </c>
      <c r="E26" s="17" t="s">
        <v>2</v>
      </c>
      <c r="F26" s="17" t="s">
        <v>2</v>
      </c>
      <c r="G26" s="17" t="s">
        <v>2</v>
      </c>
      <c r="H26" s="17" t="s">
        <v>2</v>
      </c>
      <c r="I26" s="17" t="s">
        <v>2</v>
      </c>
      <c r="J26" s="7" t="s">
        <v>2</v>
      </c>
      <c r="K26" s="7" t="s">
        <v>2</v>
      </c>
      <c r="L26" s="10">
        <v>0</v>
      </c>
      <c r="M26" s="10">
        <v>681122747</v>
      </c>
      <c r="N26" s="10">
        <v>638125740</v>
      </c>
      <c r="O26" s="10">
        <f>504032286+102547945</f>
        <v>606580231</v>
      </c>
      <c r="P26" s="5" t="s">
        <v>195</v>
      </c>
    </row>
    <row r="27" spans="1:18" ht="16.5" x14ac:dyDescent="0.25">
      <c r="A27" s="5" t="s">
        <v>13</v>
      </c>
      <c r="B27" s="95">
        <f>[3]BS!$G$27</f>
        <v>1168285629</v>
      </c>
      <c r="C27" s="95">
        <v>631865350</v>
      </c>
      <c r="D27" s="95">
        <v>542955210</v>
      </c>
      <c r="E27" s="95">
        <v>466428765</v>
      </c>
      <c r="F27" s="11">
        <v>357592807</v>
      </c>
      <c r="G27" s="11">
        <v>262624435</v>
      </c>
      <c r="H27" s="11">
        <v>132113254</v>
      </c>
      <c r="I27" s="11">
        <v>150633863</v>
      </c>
      <c r="J27" s="11">
        <v>65085404</v>
      </c>
      <c r="K27" s="11">
        <v>118746555</v>
      </c>
      <c r="L27" s="10">
        <v>131025963</v>
      </c>
      <c r="M27" s="10">
        <v>76718929</v>
      </c>
      <c r="N27" s="10">
        <v>81549993</v>
      </c>
      <c r="O27" s="10">
        <v>45027469</v>
      </c>
      <c r="P27" s="54" t="s">
        <v>187</v>
      </c>
    </row>
    <row r="28" spans="1:18" ht="16.5" x14ac:dyDescent="0.25">
      <c r="A28" s="5" t="s">
        <v>12</v>
      </c>
      <c r="B28" s="95">
        <f>[3]BS!$G$28</f>
        <v>42389124</v>
      </c>
      <c r="C28" s="95">
        <v>44461347</v>
      </c>
      <c r="D28" s="95">
        <v>34468516</v>
      </c>
      <c r="E28" s="95">
        <v>37233943</v>
      </c>
      <c r="F28" s="11">
        <v>31710342</v>
      </c>
      <c r="G28" s="11">
        <v>28136397</v>
      </c>
      <c r="H28" s="11">
        <v>26508861</v>
      </c>
      <c r="I28" s="11">
        <v>23419423</v>
      </c>
      <c r="J28" s="11">
        <v>17659937</v>
      </c>
      <c r="K28" s="11">
        <v>11949617</v>
      </c>
      <c r="L28" s="10">
        <v>12734085</v>
      </c>
      <c r="M28" s="10">
        <v>12399046</v>
      </c>
      <c r="N28" s="10">
        <v>38535428</v>
      </c>
      <c r="O28" s="10">
        <v>3956930</v>
      </c>
      <c r="P28" s="55" t="s">
        <v>173</v>
      </c>
      <c r="R28" s="16"/>
    </row>
    <row r="29" spans="1:18" ht="16.5" x14ac:dyDescent="0.25">
      <c r="A29" s="5" t="s">
        <v>11</v>
      </c>
      <c r="B29" s="95">
        <f>[3]BS!$G$29</f>
        <v>1596146053</v>
      </c>
      <c r="C29" s="95">
        <v>1690643167</v>
      </c>
      <c r="D29" s="95">
        <v>1718951179</v>
      </c>
      <c r="E29" s="95">
        <v>1814708976</v>
      </c>
      <c r="F29" s="11">
        <v>1730652076</v>
      </c>
      <c r="G29" s="11">
        <v>1635824056</v>
      </c>
      <c r="H29" s="11">
        <v>1494591673</v>
      </c>
      <c r="I29" s="11">
        <v>1457140908</v>
      </c>
      <c r="J29" s="11">
        <v>1567968463</v>
      </c>
      <c r="K29" s="11">
        <v>1429831821</v>
      </c>
      <c r="L29" s="10">
        <v>1297386333</v>
      </c>
      <c r="M29" s="10">
        <v>751545428</v>
      </c>
      <c r="N29" s="10">
        <v>587603322</v>
      </c>
      <c r="O29" s="10">
        <f>174883994+94332121</f>
        <v>269216115</v>
      </c>
      <c r="P29" s="55" t="s">
        <v>174</v>
      </c>
      <c r="R29" s="16"/>
    </row>
    <row r="30" spans="1:18" ht="16.5" x14ac:dyDescent="0.25">
      <c r="A30" s="5" t="s">
        <v>10</v>
      </c>
      <c r="B30" s="95">
        <f>[3]BS!$G$30</f>
        <v>419322837</v>
      </c>
      <c r="C30" s="95">
        <v>267738143</v>
      </c>
      <c r="D30" s="95">
        <v>259151627</v>
      </c>
      <c r="E30" s="95">
        <v>259130400</v>
      </c>
      <c r="F30" s="11">
        <v>289269806</v>
      </c>
      <c r="G30" s="11">
        <v>222328365</v>
      </c>
      <c r="H30" s="11">
        <v>179016098</v>
      </c>
      <c r="I30" s="11">
        <v>198449790</v>
      </c>
      <c r="J30" s="11">
        <v>144785638</v>
      </c>
      <c r="K30" s="11">
        <v>95047116</v>
      </c>
      <c r="L30" s="10">
        <v>79344003</v>
      </c>
      <c r="M30" s="10">
        <v>33350274</v>
      </c>
      <c r="N30" s="10">
        <v>45299372</v>
      </c>
      <c r="O30" s="10">
        <v>24170098</v>
      </c>
      <c r="P30" s="18" t="s">
        <v>175</v>
      </c>
    </row>
    <row r="31" spans="1:18" ht="16.5" x14ac:dyDescent="0.25">
      <c r="A31" s="5" t="s">
        <v>37</v>
      </c>
      <c r="B31" s="7">
        <v>0</v>
      </c>
      <c r="C31" s="7">
        <v>0</v>
      </c>
      <c r="D31" s="7"/>
      <c r="E31" s="7" t="s">
        <v>2</v>
      </c>
      <c r="F31" s="7" t="s">
        <v>2</v>
      </c>
      <c r="G31" s="7" t="s">
        <v>2</v>
      </c>
      <c r="H31" s="7" t="s">
        <v>2</v>
      </c>
      <c r="I31" s="11">
        <v>68525262</v>
      </c>
      <c r="J31" s="7" t="s">
        <v>2</v>
      </c>
      <c r="K31" s="15" t="s">
        <v>2</v>
      </c>
      <c r="L31" s="7" t="s">
        <v>2</v>
      </c>
      <c r="M31" s="7" t="s">
        <v>2</v>
      </c>
      <c r="N31" s="7" t="s">
        <v>2</v>
      </c>
      <c r="O31" s="7" t="s">
        <v>2</v>
      </c>
      <c r="P31" s="46" t="s">
        <v>176</v>
      </c>
    </row>
    <row r="32" spans="1:18" ht="16.5" x14ac:dyDescent="0.25">
      <c r="A32" s="5" t="s">
        <v>9</v>
      </c>
      <c r="B32" s="95">
        <f>[3]BS!$G$32</f>
        <v>247889856</v>
      </c>
      <c r="C32" s="95">
        <v>91497039</v>
      </c>
      <c r="D32" s="95">
        <v>91498018</v>
      </c>
      <c r="E32" s="95">
        <v>85112355</v>
      </c>
      <c r="F32" s="11">
        <v>92345266</v>
      </c>
      <c r="G32" s="11">
        <v>54861833</v>
      </c>
      <c r="H32" s="11">
        <v>26821329</v>
      </c>
      <c r="I32" s="11">
        <v>20345667</v>
      </c>
      <c r="J32" s="11">
        <v>1441251</v>
      </c>
      <c r="K32" s="15" t="s">
        <v>2</v>
      </c>
      <c r="L32" s="7" t="s">
        <v>2</v>
      </c>
      <c r="M32" s="7" t="s">
        <v>2</v>
      </c>
      <c r="N32" s="7" t="s">
        <v>2</v>
      </c>
      <c r="O32" s="7" t="s">
        <v>2</v>
      </c>
      <c r="P32" s="46" t="s">
        <v>177</v>
      </c>
    </row>
    <row r="33" spans="1:16" ht="16.5" x14ac:dyDescent="0.25">
      <c r="A33" s="5" t="s">
        <v>36</v>
      </c>
      <c r="B33" s="95">
        <f>[3]BS!$G$33</f>
        <v>32865602</v>
      </c>
      <c r="C33" s="95">
        <v>30543639</v>
      </c>
      <c r="D33" s="95">
        <v>32424678</v>
      </c>
      <c r="E33" s="95">
        <v>25895573</v>
      </c>
      <c r="F33" s="11">
        <v>2813720</v>
      </c>
      <c r="G33" s="11">
        <v>3480303</v>
      </c>
      <c r="H33" s="11">
        <v>3635235</v>
      </c>
      <c r="I33" s="11">
        <v>2441317</v>
      </c>
      <c r="J33" s="7" t="s">
        <v>2</v>
      </c>
      <c r="K33" s="15" t="s">
        <v>2</v>
      </c>
      <c r="L33" s="7" t="s">
        <v>2</v>
      </c>
      <c r="M33" s="7" t="s">
        <v>2</v>
      </c>
      <c r="N33" s="7" t="s">
        <v>2</v>
      </c>
      <c r="O33" s="7" t="s">
        <v>2</v>
      </c>
      <c r="P33" s="47" t="s">
        <v>196</v>
      </c>
    </row>
    <row r="34" spans="1:16" ht="18.75" x14ac:dyDescent="0.4">
      <c r="A34" s="5" t="s">
        <v>8</v>
      </c>
      <c r="B34" s="96">
        <f>[3]BS!$G$34</f>
        <v>0</v>
      </c>
      <c r="C34" s="96">
        <v>4124396</v>
      </c>
      <c r="D34" s="96">
        <v>5430544</v>
      </c>
      <c r="E34" s="96">
        <v>20072241</v>
      </c>
      <c r="F34" s="14">
        <v>12713109</v>
      </c>
      <c r="G34" s="14">
        <v>24808138</v>
      </c>
      <c r="H34" s="14">
        <v>20652394</v>
      </c>
      <c r="I34" s="14">
        <v>12138248</v>
      </c>
      <c r="J34" s="14">
        <v>26398414</v>
      </c>
      <c r="K34" s="6">
        <v>24824064</v>
      </c>
      <c r="L34" s="6">
        <v>27519258</v>
      </c>
      <c r="M34" s="6">
        <v>12505144</v>
      </c>
      <c r="N34" s="6">
        <v>8271234</v>
      </c>
      <c r="O34" s="6">
        <v>750500</v>
      </c>
      <c r="P34" s="46" t="s">
        <v>161</v>
      </c>
    </row>
    <row r="35" spans="1:16" ht="16.5" x14ac:dyDescent="0.25">
      <c r="A35" s="87" t="s">
        <v>7</v>
      </c>
      <c r="B35" s="109">
        <f t="shared" ref="B35:I35" si="3">SUM(B26:B34)</f>
        <v>3506899101</v>
      </c>
      <c r="C35" s="99">
        <f t="shared" ref="C35" si="4">SUM(C26:C34)</f>
        <v>2760873081</v>
      </c>
      <c r="D35" s="99">
        <f t="shared" si="3"/>
        <v>2684879772</v>
      </c>
      <c r="E35" s="93">
        <f t="shared" si="3"/>
        <v>2708582253</v>
      </c>
      <c r="F35" s="50">
        <f t="shared" si="3"/>
        <v>2517097126</v>
      </c>
      <c r="G35" s="50">
        <f t="shared" si="3"/>
        <v>2232063527</v>
      </c>
      <c r="H35" s="50">
        <f t="shared" si="3"/>
        <v>1883338844</v>
      </c>
      <c r="I35" s="50">
        <f t="shared" si="3"/>
        <v>1933094478</v>
      </c>
      <c r="J35" s="50">
        <f t="shared" ref="J35:O35" si="5">SUM(J26:J34)</f>
        <v>1823339107</v>
      </c>
      <c r="K35" s="50">
        <f t="shared" si="5"/>
        <v>1680399173</v>
      </c>
      <c r="L35" s="50">
        <f t="shared" si="5"/>
        <v>1548009642</v>
      </c>
      <c r="M35" s="50">
        <f t="shared" si="5"/>
        <v>1567641568</v>
      </c>
      <c r="N35" s="50">
        <f t="shared" si="5"/>
        <v>1399385089</v>
      </c>
      <c r="O35" s="50">
        <f t="shared" si="5"/>
        <v>949701343</v>
      </c>
      <c r="P35" s="51" t="s">
        <v>178</v>
      </c>
    </row>
    <row r="36" spans="1:16" ht="16.5" x14ac:dyDescent="0.25">
      <c r="A36" s="5"/>
      <c r="B36" s="102"/>
      <c r="C36" s="102"/>
      <c r="D36" s="102"/>
      <c r="E36" s="5"/>
      <c r="F36" s="5"/>
      <c r="G36" s="5"/>
      <c r="H36" s="5"/>
      <c r="I36" s="5"/>
      <c r="J36" s="5"/>
      <c r="K36" s="5"/>
      <c r="L36" s="5"/>
      <c r="M36" s="11"/>
      <c r="N36" s="11"/>
      <c r="O36" s="11"/>
      <c r="P36" s="5"/>
    </row>
    <row r="37" spans="1:16" ht="16.5" x14ac:dyDescent="0.25">
      <c r="A37" s="13" t="s">
        <v>6</v>
      </c>
      <c r="B37" s="13"/>
      <c r="C37" s="13"/>
      <c r="D37" s="13"/>
      <c r="E37" s="13"/>
      <c r="F37" s="13"/>
      <c r="G37" s="13"/>
      <c r="H37" s="13"/>
      <c r="I37" s="13"/>
      <c r="J37" s="13"/>
      <c r="K37" s="12"/>
      <c r="L37" s="12"/>
      <c r="M37" s="11"/>
      <c r="N37" s="11"/>
      <c r="O37" s="11"/>
      <c r="P37" s="56" t="s">
        <v>179</v>
      </c>
    </row>
    <row r="38" spans="1:16" ht="16.5" x14ac:dyDescent="0.25">
      <c r="A38" s="5" t="s">
        <v>5</v>
      </c>
      <c r="B38" s="101">
        <f>[3]BS!$G$38</f>
        <v>1270500000</v>
      </c>
      <c r="C38" s="101">
        <v>1210000000</v>
      </c>
      <c r="D38" s="101">
        <v>1100000000</v>
      </c>
      <c r="E38" s="97">
        <v>1000000000</v>
      </c>
      <c r="F38" s="10">
        <v>1000000000</v>
      </c>
      <c r="G38" s="10">
        <v>1000000000</v>
      </c>
      <c r="H38" s="10">
        <v>1000000000</v>
      </c>
      <c r="I38" s="10">
        <v>1000000000</v>
      </c>
      <c r="J38" s="10">
        <v>1000000000</v>
      </c>
      <c r="K38" s="10">
        <v>1000000000</v>
      </c>
      <c r="L38" s="10">
        <v>1000000000</v>
      </c>
      <c r="M38" s="10">
        <v>1000000000</v>
      </c>
      <c r="N38" s="10">
        <v>1000000000</v>
      </c>
      <c r="O38" s="10">
        <v>1000000000</v>
      </c>
      <c r="P38" s="46" t="s">
        <v>180</v>
      </c>
    </row>
    <row r="39" spans="1:16" ht="16.5" x14ac:dyDescent="0.25">
      <c r="A39" s="5" t="s">
        <v>4</v>
      </c>
      <c r="B39" s="101">
        <f>[3]BS!$G$39</f>
        <v>134192574</v>
      </c>
      <c r="C39" s="101">
        <v>126972248</v>
      </c>
      <c r="D39" s="101">
        <v>119206113</v>
      </c>
      <c r="E39" s="97">
        <v>114573254</v>
      </c>
      <c r="F39" s="10">
        <v>103378282</v>
      </c>
      <c r="G39" s="10">
        <v>95999940</v>
      </c>
      <c r="H39" s="10">
        <v>81519821</v>
      </c>
      <c r="I39" s="10">
        <v>68069940</v>
      </c>
      <c r="J39" s="9">
        <v>57927187</v>
      </c>
      <c r="K39" s="9">
        <v>46947973</v>
      </c>
      <c r="L39" s="10">
        <v>30958585</v>
      </c>
      <c r="M39" s="10">
        <v>14463624</v>
      </c>
      <c r="N39" s="10">
        <v>5851231</v>
      </c>
      <c r="O39" s="10">
        <v>0</v>
      </c>
      <c r="P39" s="46" t="s">
        <v>181</v>
      </c>
    </row>
    <row r="40" spans="1:16" ht="16.5" x14ac:dyDescent="0.25">
      <c r="A40" s="5" t="s">
        <v>3</v>
      </c>
      <c r="B40" s="101">
        <f>[3]BS!$G$40</f>
        <v>54660037</v>
      </c>
      <c r="C40" s="101">
        <v>54660037</v>
      </c>
      <c r="D40" s="101">
        <v>130225073</v>
      </c>
      <c r="E40" s="97">
        <v>119367670</v>
      </c>
      <c r="F40" s="10">
        <v>111989328</v>
      </c>
      <c r="G40" s="10">
        <v>97509209</v>
      </c>
      <c r="H40" s="10">
        <v>84059328</v>
      </c>
      <c r="I40" s="10">
        <v>73916575</v>
      </c>
      <c r="J40" s="10">
        <v>62937361</v>
      </c>
      <c r="K40" s="9">
        <v>30958585</v>
      </c>
      <c r="L40" s="10">
        <v>14463624</v>
      </c>
      <c r="M40" s="10">
        <v>5851231</v>
      </c>
      <c r="N40" s="10">
        <v>0</v>
      </c>
      <c r="O40" s="10">
        <v>0</v>
      </c>
      <c r="P40" s="46" t="s">
        <v>182</v>
      </c>
    </row>
    <row r="41" spans="1:16" ht="16.5" x14ac:dyDescent="0.25">
      <c r="A41" s="18" t="s">
        <v>209</v>
      </c>
      <c r="B41" s="105">
        <f>[3]BS!$G$41</f>
        <v>186238410</v>
      </c>
      <c r="C41" s="105">
        <v>173080623</v>
      </c>
      <c r="D41" s="105">
        <f>873896+E41</f>
        <v>397611596</v>
      </c>
      <c r="E41" s="105">
        <v>396737700</v>
      </c>
      <c r="F41" s="106">
        <v>462595119</v>
      </c>
      <c r="G41" s="106">
        <v>295110480</v>
      </c>
      <c r="H41" s="106">
        <v>156361852</v>
      </c>
      <c r="I41" s="107" t="s">
        <v>2</v>
      </c>
      <c r="J41" s="107" t="s">
        <v>2</v>
      </c>
      <c r="K41" s="107" t="s">
        <v>2</v>
      </c>
      <c r="L41" s="107" t="s">
        <v>2</v>
      </c>
      <c r="M41" s="107" t="s">
        <v>2</v>
      </c>
      <c r="N41" s="107" t="s">
        <v>2</v>
      </c>
      <c r="O41" s="107" t="s">
        <v>2</v>
      </c>
      <c r="P41" s="104" t="s">
        <v>208</v>
      </c>
    </row>
    <row r="42" spans="1:16" ht="16.5" x14ac:dyDescent="0.25">
      <c r="A42" s="102" t="s">
        <v>210</v>
      </c>
      <c r="B42" s="101">
        <f>[3]BS!$G$42</f>
        <v>1011614043</v>
      </c>
      <c r="C42" s="101">
        <v>398387234</v>
      </c>
      <c r="D42" s="101">
        <v>183739841</v>
      </c>
      <c r="E42" s="98">
        <v>146741574</v>
      </c>
      <c r="F42" s="10">
        <v>15944411</v>
      </c>
      <c r="G42" s="10">
        <v>19721717</v>
      </c>
      <c r="H42" s="10">
        <v>20599666</v>
      </c>
      <c r="I42" s="10">
        <v>13834130</v>
      </c>
      <c r="J42" s="10">
        <v>-6403239</v>
      </c>
      <c r="K42" s="8" t="s">
        <v>2</v>
      </c>
      <c r="L42" s="7" t="s">
        <v>2</v>
      </c>
      <c r="M42" s="7" t="s">
        <v>2</v>
      </c>
      <c r="N42" s="7" t="s">
        <v>2</v>
      </c>
      <c r="O42" s="7" t="s">
        <v>2</v>
      </c>
      <c r="P42" s="46" t="s">
        <v>183</v>
      </c>
    </row>
    <row r="43" spans="1:16" ht="18.75" x14ac:dyDescent="0.4">
      <c r="A43" s="102" t="s">
        <v>211</v>
      </c>
      <c r="B43" s="6">
        <f>[3]BS!$G$43</f>
        <v>66837960</v>
      </c>
      <c r="C43" s="6">
        <v>63857540</v>
      </c>
      <c r="D43" s="6">
        <v>34434964</v>
      </c>
      <c r="E43" s="6">
        <v>110857403</v>
      </c>
      <c r="F43" s="6">
        <v>107553238</v>
      </c>
      <c r="G43" s="6">
        <v>138341392</v>
      </c>
      <c r="H43" s="6">
        <v>146278338</v>
      </c>
      <c r="I43" s="6">
        <v>231758508</v>
      </c>
      <c r="J43" s="6">
        <v>163591189</v>
      </c>
      <c r="K43" s="6">
        <v>183155455</v>
      </c>
      <c r="L43" s="6">
        <v>140569986</v>
      </c>
      <c r="M43" s="6">
        <v>68246988</v>
      </c>
      <c r="N43" s="6">
        <v>34230838</v>
      </c>
      <c r="O43" s="6">
        <f>-14758491+4599250</f>
        <v>-10159241</v>
      </c>
      <c r="P43" s="46" t="s">
        <v>184</v>
      </c>
    </row>
    <row r="44" spans="1:16" ht="16.5" x14ac:dyDescent="0.25">
      <c r="A44" s="87" t="s">
        <v>1</v>
      </c>
      <c r="B44" s="99">
        <f t="shared" ref="B44:F44" si="6">SUM(B38:B43)</f>
        <v>2724043024</v>
      </c>
      <c r="C44" s="99">
        <f t="shared" ref="C44" si="7">SUM(C38:C43)</f>
        <v>2026957682</v>
      </c>
      <c r="D44" s="99">
        <f t="shared" si="6"/>
        <v>1965217587</v>
      </c>
      <c r="E44" s="99">
        <f t="shared" si="6"/>
        <v>1888277601</v>
      </c>
      <c r="F44" s="50">
        <f t="shared" si="6"/>
        <v>1801460378</v>
      </c>
      <c r="G44" s="50">
        <f t="shared" ref="G44:O44" si="8">SUM(G38:G43)</f>
        <v>1646682738</v>
      </c>
      <c r="H44" s="50">
        <f t="shared" si="8"/>
        <v>1488819005</v>
      </c>
      <c r="I44" s="50">
        <f t="shared" si="8"/>
        <v>1387579153</v>
      </c>
      <c r="J44" s="50">
        <f t="shared" si="8"/>
        <v>1278052498</v>
      </c>
      <c r="K44" s="50">
        <f t="shared" si="8"/>
        <v>1261062013</v>
      </c>
      <c r="L44" s="50">
        <f t="shared" si="8"/>
        <v>1185992195</v>
      </c>
      <c r="M44" s="50">
        <f t="shared" si="8"/>
        <v>1088561843</v>
      </c>
      <c r="N44" s="50">
        <f t="shared" si="8"/>
        <v>1040082069</v>
      </c>
      <c r="O44" s="50">
        <f t="shared" si="8"/>
        <v>989840759</v>
      </c>
      <c r="P44" s="57" t="s">
        <v>185</v>
      </c>
    </row>
    <row r="45" spans="1:16" ht="16.5" x14ac:dyDescent="0.25">
      <c r="A45" s="17"/>
      <c r="B45" s="17"/>
      <c r="C45" s="17"/>
      <c r="D45" s="17"/>
      <c r="E45" s="17"/>
      <c r="F45" s="5"/>
      <c r="G45" s="5"/>
      <c r="H45" s="5"/>
      <c r="I45" s="5"/>
      <c r="J45" s="5"/>
      <c r="K45" s="5"/>
      <c r="L45" s="4"/>
      <c r="M45" s="4"/>
      <c r="N45" s="4"/>
      <c r="O45" s="4"/>
      <c r="P45" s="5"/>
    </row>
    <row r="46" spans="1:16" ht="16.5" x14ac:dyDescent="0.25">
      <c r="A46" s="88" t="s">
        <v>0</v>
      </c>
      <c r="B46" s="100">
        <f t="shared" ref="B46:I46" si="9">B35+B44</f>
        <v>6230942125</v>
      </c>
      <c r="C46" s="100">
        <f t="shared" ref="C46" si="10">C35+C44</f>
        <v>4787830763</v>
      </c>
      <c r="D46" s="100">
        <f t="shared" si="9"/>
        <v>4650097359</v>
      </c>
      <c r="E46" s="100">
        <f t="shared" si="9"/>
        <v>4596859854</v>
      </c>
      <c r="F46" s="58">
        <f t="shared" si="9"/>
        <v>4318557504</v>
      </c>
      <c r="G46" s="58">
        <f t="shared" si="9"/>
        <v>3878746265</v>
      </c>
      <c r="H46" s="58">
        <f t="shared" si="9"/>
        <v>3372157849</v>
      </c>
      <c r="I46" s="58">
        <f t="shared" si="9"/>
        <v>3320673631</v>
      </c>
      <c r="J46" s="58">
        <f t="shared" ref="J46:O46" si="11">J44+J35</f>
        <v>3101391605</v>
      </c>
      <c r="K46" s="58">
        <f t="shared" si="11"/>
        <v>2941461186</v>
      </c>
      <c r="L46" s="58">
        <f t="shared" si="11"/>
        <v>2734001837</v>
      </c>
      <c r="M46" s="58">
        <f t="shared" si="11"/>
        <v>2656203411</v>
      </c>
      <c r="N46" s="58">
        <f t="shared" si="11"/>
        <v>2439467158</v>
      </c>
      <c r="O46" s="58">
        <f t="shared" si="11"/>
        <v>1939542102</v>
      </c>
      <c r="P46" s="59" t="s">
        <v>186</v>
      </c>
    </row>
    <row r="48" spans="1:16" x14ac:dyDescent="0.25">
      <c r="B48" s="103"/>
      <c r="C48" s="103"/>
      <c r="D48" s="103"/>
      <c r="E48" s="103"/>
      <c r="F48" s="103"/>
      <c r="G48" s="103"/>
      <c r="H48" s="103"/>
      <c r="I48" s="103"/>
      <c r="J48" s="103"/>
      <c r="K48" s="2"/>
      <c r="L48" s="2"/>
      <c r="O48" s="2"/>
    </row>
  </sheetData>
  <pageMargins left="0.7" right="0.7" top="0.75" bottom="0.75" header="0.3" footer="0.3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حركة الأسعار</vt:lpstr>
      <vt:lpstr>تقرير الملكية</vt:lpstr>
      <vt:lpstr>بيانات التداول</vt:lpstr>
      <vt:lpstr>قيم التداول</vt:lpstr>
      <vt:lpstr>معلومات عامة</vt:lpstr>
      <vt:lpstr>قائمة المركز المالي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mtarshan</dc:creator>
  <cp:lastModifiedBy>Razan Alsharif</cp:lastModifiedBy>
  <cp:lastPrinted>2021-05-19T12:46:50Z</cp:lastPrinted>
  <dcterms:created xsi:type="dcterms:W3CDTF">2013-11-25T12:46:31Z</dcterms:created>
  <dcterms:modified xsi:type="dcterms:W3CDTF">2022-02-03T12:59:05Z</dcterms:modified>
</cp:coreProperties>
</file>